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ml.chartshapes+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drawings/drawing25.xml" ContentType="application/vnd.openxmlformats-officedocument.drawingml.chartshapes+xml"/>
  <Override PartName="/xl/charts/chart25.xml" ContentType="application/vnd.openxmlformats-officedocument.drawingml.chart+xml"/>
  <Override PartName="/xl/drawings/drawing26.xml" ContentType="application/vnd.openxmlformats-officedocument.drawingml.chartshapes+xml"/>
  <Override PartName="/xl/charts/chart26.xml" ContentType="application/vnd.openxmlformats-officedocument.drawingml.chart+xml"/>
  <Override PartName="/xl/drawings/drawing2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enus\brukerne\osgjolging\Mine Dokumenter\Til sletting\"/>
    </mc:Choice>
  </mc:AlternateContent>
  <bookViews>
    <workbookView xWindow="0" yWindow="0" windowWidth="28800" windowHeight="11835" activeTab="4"/>
  </bookViews>
  <sheets>
    <sheet name="Beskrivelse" sheetId="9" r:id="rId1"/>
    <sheet name="Figurer" sheetId="5" r:id="rId2"/>
    <sheet name="FIG data" sheetId="8" r:id="rId3"/>
    <sheet name="Indikatorverdier" sheetId="1" r:id="rId4"/>
    <sheet name="Rangeringer"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N9" i="8" l="1"/>
  <c r="HM9" i="8"/>
  <c r="HL9" i="8"/>
  <c r="HK9" i="8"/>
  <c r="HJ9" i="8"/>
  <c r="HI9" i="8"/>
  <c r="HH9" i="8"/>
  <c r="HG9" i="8"/>
  <c r="HF9" i="8"/>
  <c r="HE9" i="8"/>
  <c r="HD9" i="8"/>
  <c r="HC9" i="8"/>
  <c r="HB9" i="8"/>
  <c r="HA9" i="8"/>
  <c r="GZ9" i="8"/>
  <c r="GY9" i="8"/>
  <c r="GX9" i="8"/>
  <c r="GW9" i="8"/>
  <c r="GV9" i="8"/>
  <c r="GU9" i="8"/>
  <c r="GT9" i="8"/>
  <c r="GS9" i="8"/>
  <c r="GR9" i="8"/>
  <c r="GQ9" i="8"/>
  <c r="GP9" i="8"/>
  <c r="GO9" i="8"/>
  <c r="GN9" i="8"/>
  <c r="GM9" i="8"/>
  <c r="GL9" i="8"/>
  <c r="GK9" i="8"/>
  <c r="GJ9" i="8"/>
  <c r="GI9" i="8"/>
  <c r="GH9" i="8"/>
  <c r="GG9" i="8"/>
  <c r="GF9" i="8"/>
  <c r="GE9" i="8"/>
  <c r="GD9" i="8"/>
  <c r="GC9" i="8"/>
  <c r="GB9" i="8"/>
  <c r="GA9" i="8"/>
  <c r="FZ9" i="8"/>
  <c r="FY9" i="8"/>
  <c r="N51" i="10" l="1"/>
  <c r="M51" i="10"/>
  <c r="L51" i="10"/>
  <c r="K51" i="10"/>
  <c r="J51" i="10"/>
  <c r="E51" i="10"/>
  <c r="H51" i="10"/>
  <c r="G51" i="10"/>
  <c r="F51" i="10"/>
  <c r="AD65" i="10" l="1"/>
  <c r="AC65" i="10"/>
  <c r="AB65" i="10"/>
  <c r="AA65" i="10"/>
  <c r="Z65" i="10"/>
  <c r="Y65" i="10"/>
  <c r="H65" i="10"/>
  <c r="G65" i="10"/>
  <c r="F65" i="10"/>
  <c r="AD64" i="10"/>
  <c r="AC64" i="10"/>
  <c r="AB64" i="10"/>
  <c r="AA64" i="10"/>
  <c r="Z64" i="10"/>
  <c r="Y64" i="10"/>
  <c r="H64" i="10"/>
  <c r="G64" i="10"/>
  <c r="F64" i="10"/>
  <c r="AD63" i="10"/>
  <c r="AC63" i="10"/>
  <c r="AB63" i="10"/>
  <c r="AA63" i="10"/>
  <c r="Z63" i="10"/>
  <c r="Y63" i="10"/>
  <c r="H63" i="10"/>
  <c r="G63" i="10"/>
  <c r="F63" i="10"/>
  <c r="AD62" i="10"/>
  <c r="AC62" i="10"/>
  <c r="AB62" i="10"/>
  <c r="AA62" i="10"/>
  <c r="Z62" i="10"/>
  <c r="Y62" i="10"/>
  <c r="H62" i="10"/>
  <c r="G62" i="10"/>
  <c r="F62" i="10"/>
  <c r="AD61" i="10"/>
  <c r="AC61" i="10"/>
  <c r="AB61" i="10"/>
  <c r="AA61" i="10"/>
  <c r="Z61" i="10"/>
  <c r="Y61" i="10"/>
  <c r="H61" i="10"/>
  <c r="G61" i="10"/>
  <c r="F61" i="10"/>
  <c r="AD60" i="10"/>
  <c r="AC60" i="10"/>
  <c r="AB60" i="10"/>
  <c r="AA60" i="10"/>
  <c r="Z60" i="10"/>
  <c r="Y60" i="10"/>
  <c r="H60" i="10"/>
  <c r="G60" i="10"/>
  <c r="F60" i="10"/>
  <c r="AD59" i="10"/>
  <c r="AC59" i="10"/>
  <c r="AB59" i="10"/>
  <c r="AA59" i="10"/>
  <c r="Z59" i="10"/>
  <c r="Y59" i="10"/>
  <c r="H59" i="10"/>
  <c r="G59" i="10"/>
  <c r="F59" i="10"/>
  <c r="AD58" i="10"/>
  <c r="AC58" i="10"/>
  <c r="AB58" i="10"/>
  <c r="AA58" i="10"/>
  <c r="Z58" i="10"/>
  <c r="Y58" i="10"/>
  <c r="H58" i="10"/>
  <c r="G58" i="10"/>
  <c r="F58" i="10"/>
  <c r="AD57" i="10"/>
  <c r="AC57" i="10"/>
  <c r="AB57" i="10"/>
  <c r="AA57" i="10"/>
  <c r="Z57" i="10"/>
  <c r="Y57" i="10"/>
  <c r="H57" i="10"/>
  <c r="G57" i="10"/>
  <c r="F57" i="10"/>
  <c r="AD56" i="10"/>
  <c r="AC56" i="10"/>
  <c r="AB56" i="10"/>
  <c r="AA56" i="10"/>
  <c r="Z56" i="10"/>
  <c r="Y56" i="10"/>
  <c r="H56" i="10"/>
  <c r="G56" i="10"/>
  <c r="F56" i="10"/>
  <c r="AD55" i="10"/>
  <c r="AC55" i="10"/>
  <c r="AB55" i="10"/>
  <c r="AA55" i="10"/>
  <c r="Z55" i="10"/>
  <c r="Y55" i="10"/>
  <c r="H55" i="10"/>
  <c r="G55" i="10"/>
  <c r="F55" i="10"/>
  <c r="HI60" i="1" l="1"/>
  <c r="HJ60" i="1"/>
  <c r="HK60" i="1"/>
  <c r="HL60" i="1"/>
  <c r="HM60" i="1"/>
  <c r="HN60" i="1"/>
  <c r="HI61" i="1"/>
  <c r="HJ61" i="1"/>
  <c r="HK61" i="1"/>
  <c r="HL61" i="1"/>
  <c r="HM61" i="1"/>
  <c r="HN61" i="1"/>
  <c r="HI62" i="1"/>
  <c r="HJ62" i="1"/>
  <c r="HK62" i="1"/>
  <c r="HL62" i="1"/>
  <c r="HM62" i="1"/>
  <c r="HN62" i="1"/>
  <c r="HI63" i="1"/>
  <c r="HJ63" i="1"/>
  <c r="HK63" i="1"/>
  <c r="HL63" i="1"/>
  <c r="HM63" i="1"/>
  <c r="HN63" i="1"/>
  <c r="HI64" i="1"/>
  <c r="HJ64" i="1"/>
  <c r="HK64" i="1"/>
  <c r="HL64" i="1"/>
  <c r="HM64" i="1"/>
  <c r="HN64" i="1"/>
  <c r="HI65" i="1"/>
  <c r="HJ65" i="1"/>
  <c r="HK65" i="1"/>
  <c r="HL65" i="1"/>
  <c r="HM65" i="1"/>
  <c r="HN65" i="1"/>
  <c r="HI66" i="1"/>
  <c r="HJ66" i="1"/>
  <c r="HK66" i="1"/>
  <c r="HL66" i="1"/>
  <c r="HM66" i="1"/>
  <c r="HN66" i="1"/>
  <c r="HI67" i="1"/>
  <c r="HJ67" i="1"/>
  <c r="HK67" i="1"/>
  <c r="HL67" i="1"/>
  <c r="HM67" i="1"/>
  <c r="HN67" i="1"/>
  <c r="HI68" i="1"/>
  <c r="HJ68" i="1"/>
  <c r="HK68" i="1"/>
  <c r="HL68" i="1"/>
  <c r="HM68" i="1"/>
  <c r="HN68" i="1"/>
  <c r="HI69" i="1"/>
  <c r="HJ69" i="1"/>
  <c r="HK69" i="1"/>
  <c r="HL69" i="1"/>
  <c r="HM69" i="1"/>
  <c r="HN69" i="1"/>
  <c r="HI70" i="1"/>
  <c r="HJ70" i="1"/>
  <c r="HK70" i="1"/>
  <c r="HL70" i="1"/>
  <c r="HM70" i="1"/>
  <c r="HN70" i="1"/>
  <c r="HB60" i="1"/>
  <c r="HC60" i="1"/>
  <c r="HD60" i="1"/>
  <c r="HE60" i="1"/>
  <c r="HF60" i="1"/>
  <c r="HG60" i="1"/>
  <c r="HB61" i="1"/>
  <c r="HC61" i="1"/>
  <c r="HD61" i="1"/>
  <c r="HE61" i="1"/>
  <c r="HF61" i="1"/>
  <c r="HG61" i="1"/>
  <c r="HB62" i="1"/>
  <c r="HC62" i="1"/>
  <c r="HD62" i="1"/>
  <c r="HE62" i="1"/>
  <c r="HF62" i="1"/>
  <c r="HG62" i="1"/>
  <c r="HB63" i="1"/>
  <c r="HC63" i="1"/>
  <c r="HD63" i="1"/>
  <c r="HE63" i="1"/>
  <c r="HF63" i="1"/>
  <c r="HG63" i="1"/>
  <c r="HB64" i="1"/>
  <c r="HC64" i="1"/>
  <c r="HD64" i="1"/>
  <c r="HE64" i="1"/>
  <c r="HF64" i="1"/>
  <c r="HG64" i="1"/>
  <c r="HB65" i="1"/>
  <c r="HC65" i="1"/>
  <c r="HD65" i="1"/>
  <c r="HE65" i="1"/>
  <c r="HF65" i="1"/>
  <c r="HG65" i="1"/>
  <c r="HB66" i="1"/>
  <c r="HC66" i="1"/>
  <c r="HD66" i="1"/>
  <c r="HE66" i="1"/>
  <c r="HF66" i="1"/>
  <c r="HG66" i="1"/>
  <c r="HB67" i="1"/>
  <c r="HC67" i="1"/>
  <c r="HD67" i="1"/>
  <c r="HE67" i="1"/>
  <c r="HF67" i="1"/>
  <c r="HG67" i="1"/>
  <c r="HB68" i="1"/>
  <c r="HC68" i="1"/>
  <c r="HD68" i="1"/>
  <c r="HE68" i="1"/>
  <c r="HF68" i="1"/>
  <c r="HG68" i="1"/>
  <c r="HB69" i="1"/>
  <c r="HC69" i="1"/>
  <c r="HD69" i="1"/>
  <c r="HE69" i="1"/>
  <c r="HF69" i="1"/>
  <c r="HG69" i="1"/>
  <c r="HB70" i="1"/>
  <c r="HC70" i="1"/>
  <c r="HD70" i="1"/>
  <c r="HE70" i="1"/>
  <c r="HF70" i="1"/>
  <c r="HG70" i="1"/>
  <c r="GU60" i="1"/>
  <c r="GV60" i="1"/>
  <c r="GW60" i="1"/>
  <c r="GX60" i="1"/>
  <c r="GY60" i="1"/>
  <c r="GZ60" i="1"/>
  <c r="GU61" i="1"/>
  <c r="GV61" i="1"/>
  <c r="GW61" i="1"/>
  <c r="GX61" i="1"/>
  <c r="GY61" i="1"/>
  <c r="GZ61" i="1"/>
  <c r="GU62" i="1"/>
  <c r="GV62" i="1"/>
  <c r="GW62" i="1"/>
  <c r="GX62" i="1"/>
  <c r="GY62" i="1"/>
  <c r="GZ62" i="1"/>
  <c r="GU63" i="1"/>
  <c r="GV63" i="1"/>
  <c r="GW63" i="1"/>
  <c r="GX63" i="1"/>
  <c r="GY63" i="1"/>
  <c r="GZ63" i="1"/>
  <c r="GU64" i="1"/>
  <c r="GV64" i="1"/>
  <c r="GW64" i="1"/>
  <c r="GX64" i="1"/>
  <c r="GY64" i="1"/>
  <c r="GZ64" i="1"/>
  <c r="GU65" i="1"/>
  <c r="GV65" i="1"/>
  <c r="GW65" i="1"/>
  <c r="GX65" i="1"/>
  <c r="GY65" i="1"/>
  <c r="GZ65" i="1"/>
  <c r="GU66" i="1"/>
  <c r="GV66" i="1"/>
  <c r="GW66" i="1"/>
  <c r="GX66" i="1"/>
  <c r="GY66" i="1"/>
  <c r="GZ66" i="1"/>
  <c r="GU67" i="1"/>
  <c r="GV67" i="1"/>
  <c r="GW67" i="1"/>
  <c r="GX67" i="1"/>
  <c r="GY67" i="1"/>
  <c r="GZ67" i="1"/>
  <c r="GU68" i="1"/>
  <c r="GV68" i="1"/>
  <c r="GW68" i="1"/>
  <c r="GX68" i="1"/>
  <c r="GY68" i="1"/>
  <c r="GZ68" i="1"/>
  <c r="GU69" i="1"/>
  <c r="GV69" i="1"/>
  <c r="GW69" i="1"/>
  <c r="GX69" i="1"/>
  <c r="GY69" i="1"/>
  <c r="GZ69" i="1"/>
  <c r="GU70" i="1"/>
  <c r="GV70" i="1"/>
  <c r="GW70" i="1"/>
  <c r="GX70" i="1"/>
  <c r="GY70" i="1"/>
  <c r="GZ70" i="1"/>
  <c r="GN60" i="1"/>
  <c r="GO60" i="1"/>
  <c r="GP60" i="1"/>
  <c r="GQ60" i="1"/>
  <c r="GR60" i="1"/>
  <c r="GS60" i="1"/>
  <c r="GN61" i="1"/>
  <c r="GO61" i="1"/>
  <c r="GP61" i="1"/>
  <c r="GQ61" i="1"/>
  <c r="GR61" i="1"/>
  <c r="GS61" i="1"/>
  <c r="GN62" i="1"/>
  <c r="GO62" i="1"/>
  <c r="GP62" i="1"/>
  <c r="GQ62" i="1"/>
  <c r="GR62" i="1"/>
  <c r="GS62" i="1"/>
  <c r="GN63" i="1"/>
  <c r="GO63" i="1"/>
  <c r="GP63" i="1"/>
  <c r="GQ63" i="1"/>
  <c r="GR63" i="1"/>
  <c r="GS63" i="1"/>
  <c r="GN64" i="1"/>
  <c r="GO64" i="1"/>
  <c r="GP64" i="1"/>
  <c r="GQ64" i="1"/>
  <c r="GR64" i="1"/>
  <c r="GS64" i="1"/>
  <c r="GN65" i="1"/>
  <c r="GO65" i="1"/>
  <c r="GP65" i="1"/>
  <c r="GQ65" i="1"/>
  <c r="GR65" i="1"/>
  <c r="GS65" i="1"/>
  <c r="GN66" i="1"/>
  <c r="GO66" i="1"/>
  <c r="GP66" i="1"/>
  <c r="GQ66" i="1"/>
  <c r="GR66" i="1"/>
  <c r="GS66" i="1"/>
  <c r="GN67" i="1"/>
  <c r="GO67" i="1"/>
  <c r="GP67" i="1"/>
  <c r="GQ67" i="1"/>
  <c r="GR67" i="1"/>
  <c r="GS67" i="1"/>
  <c r="GN68" i="1"/>
  <c r="GO68" i="1"/>
  <c r="GP68" i="1"/>
  <c r="GQ68" i="1"/>
  <c r="GR68" i="1"/>
  <c r="GS68" i="1"/>
  <c r="GN69" i="1"/>
  <c r="GO69" i="1"/>
  <c r="GP69" i="1"/>
  <c r="GQ69" i="1"/>
  <c r="GR69" i="1"/>
  <c r="GS69" i="1"/>
  <c r="GN70" i="1"/>
  <c r="GO70" i="1"/>
  <c r="GP70" i="1"/>
  <c r="GQ70" i="1"/>
  <c r="GR70" i="1"/>
  <c r="GS70" i="1"/>
  <c r="GG60" i="1"/>
  <c r="GH60" i="1"/>
  <c r="GI60" i="1"/>
  <c r="GJ60" i="1"/>
  <c r="GK60" i="1"/>
  <c r="GL60" i="1"/>
  <c r="GG61" i="1"/>
  <c r="GH61" i="1"/>
  <c r="GI61" i="1"/>
  <c r="GJ61" i="1"/>
  <c r="GK61" i="1"/>
  <c r="GL61" i="1"/>
  <c r="GG62" i="1"/>
  <c r="GH62" i="1"/>
  <c r="GI62" i="1"/>
  <c r="GJ62" i="1"/>
  <c r="GK62" i="1"/>
  <c r="GL62" i="1"/>
  <c r="GG63" i="1"/>
  <c r="GH63" i="1"/>
  <c r="GI63" i="1"/>
  <c r="GJ63" i="1"/>
  <c r="GK63" i="1"/>
  <c r="GL63" i="1"/>
  <c r="GG64" i="1"/>
  <c r="GH64" i="1"/>
  <c r="GI64" i="1"/>
  <c r="GJ64" i="1"/>
  <c r="GK64" i="1"/>
  <c r="GL64" i="1"/>
  <c r="GG65" i="1"/>
  <c r="GH65" i="1"/>
  <c r="GI65" i="1"/>
  <c r="GJ65" i="1"/>
  <c r="GK65" i="1"/>
  <c r="GL65" i="1"/>
  <c r="GG66" i="1"/>
  <c r="GH66" i="1"/>
  <c r="GI66" i="1"/>
  <c r="GJ66" i="1"/>
  <c r="GK66" i="1"/>
  <c r="GL66" i="1"/>
  <c r="GG67" i="1"/>
  <c r="GH67" i="1"/>
  <c r="GI67" i="1"/>
  <c r="GJ67" i="1"/>
  <c r="GK67" i="1"/>
  <c r="GL67" i="1"/>
  <c r="GG68" i="1"/>
  <c r="GH68" i="1"/>
  <c r="GI68" i="1"/>
  <c r="GJ68" i="1"/>
  <c r="GK68" i="1"/>
  <c r="GL68" i="1"/>
  <c r="GG69" i="1"/>
  <c r="GH69" i="1"/>
  <c r="GI69" i="1"/>
  <c r="GJ69" i="1"/>
  <c r="GK69" i="1"/>
  <c r="GL69" i="1"/>
  <c r="GG70" i="1"/>
  <c r="GH70" i="1"/>
  <c r="GI70" i="1"/>
  <c r="GJ70" i="1"/>
  <c r="GK70" i="1"/>
  <c r="GL70" i="1"/>
  <c r="FZ60" i="1"/>
  <c r="GA60" i="1"/>
  <c r="GB60" i="1"/>
  <c r="GC60" i="1"/>
  <c r="GD60" i="1"/>
  <c r="GE60" i="1"/>
  <c r="FZ61" i="1"/>
  <c r="GA61" i="1"/>
  <c r="GB61" i="1"/>
  <c r="GC61" i="1"/>
  <c r="GD61" i="1"/>
  <c r="GE61" i="1"/>
  <c r="FZ62" i="1"/>
  <c r="GA62" i="1"/>
  <c r="GB62" i="1"/>
  <c r="GC62" i="1"/>
  <c r="GD62" i="1"/>
  <c r="GE62" i="1"/>
  <c r="FZ63" i="1"/>
  <c r="GA63" i="1"/>
  <c r="GB63" i="1"/>
  <c r="GC63" i="1"/>
  <c r="GD63" i="1"/>
  <c r="GE63" i="1"/>
  <c r="FZ64" i="1"/>
  <c r="GA64" i="1"/>
  <c r="GB64" i="1"/>
  <c r="GC64" i="1"/>
  <c r="GD64" i="1"/>
  <c r="GE64" i="1"/>
  <c r="FZ65" i="1"/>
  <c r="GA65" i="1"/>
  <c r="GB65" i="1"/>
  <c r="GC65" i="1"/>
  <c r="GD65" i="1"/>
  <c r="GE65" i="1"/>
  <c r="FZ66" i="1"/>
  <c r="GA66" i="1"/>
  <c r="GB66" i="1"/>
  <c r="GC66" i="1"/>
  <c r="GD66" i="1"/>
  <c r="GE66" i="1"/>
  <c r="FZ67" i="1"/>
  <c r="GA67" i="1"/>
  <c r="GB67" i="1"/>
  <c r="GC67" i="1"/>
  <c r="GD67" i="1"/>
  <c r="GE67" i="1"/>
  <c r="FZ68" i="1"/>
  <c r="GA68" i="1"/>
  <c r="GB68" i="1"/>
  <c r="GC68" i="1"/>
  <c r="GD68" i="1"/>
  <c r="GE68" i="1"/>
  <c r="FZ69" i="1"/>
  <c r="GA69" i="1"/>
  <c r="GB69" i="1"/>
  <c r="GC69" i="1"/>
  <c r="GD69" i="1"/>
  <c r="GE69" i="1"/>
  <c r="FZ70" i="1"/>
  <c r="GA70" i="1"/>
  <c r="GB70" i="1"/>
  <c r="GC70" i="1"/>
  <c r="GD70" i="1"/>
  <c r="GE70" i="1"/>
  <c r="HI10" i="1"/>
  <c r="HJ10" i="1"/>
  <c r="HK10" i="1"/>
  <c r="HL10" i="1"/>
  <c r="HM10" i="1"/>
  <c r="HN10" i="1"/>
  <c r="HI11" i="1"/>
  <c r="HJ11" i="1"/>
  <c r="HK11" i="1"/>
  <c r="HL11" i="1"/>
  <c r="HM11" i="1"/>
  <c r="HN11" i="1"/>
  <c r="HI12" i="1"/>
  <c r="HJ12" i="1"/>
  <c r="HK12" i="1"/>
  <c r="HL12" i="1"/>
  <c r="HM12" i="1"/>
  <c r="HN12" i="1"/>
  <c r="HI13" i="1"/>
  <c r="HJ13" i="1"/>
  <c r="HK13" i="1"/>
  <c r="HL13" i="1"/>
  <c r="HM13" i="1"/>
  <c r="HN13" i="1"/>
  <c r="HI14" i="1"/>
  <c r="HJ14" i="1"/>
  <c r="HK14" i="1"/>
  <c r="HL14" i="1"/>
  <c r="HM14" i="1"/>
  <c r="HN14" i="1"/>
  <c r="HI15" i="1"/>
  <c r="HJ15" i="1"/>
  <c r="HK15" i="1"/>
  <c r="HL15" i="1"/>
  <c r="HM15" i="1"/>
  <c r="HN15" i="1"/>
  <c r="HI16" i="1"/>
  <c r="HJ16" i="1"/>
  <c r="HK16" i="1"/>
  <c r="HL16" i="1"/>
  <c r="HM16" i="1"/>
  <c r="HN16" i="1"/>
  <c r="HI17" i="1"/>
  <c r="HJ17" i="1"/>
  <c r="HK17" i="1"/>
  <c r="HL17" i="1"/>
  <c r="HM17" i="1"/>
  <c r="HN17" i="1"/>
  <c r="HI18" i="1"/>
  <c r="HJ18" i="1"/>
  <c r="HK18" i="1"/>
  <c r="HL18" i="1"/>
  <c r="HM18" i="1"/>
  <c r="HN18" i="1"/>
  <c r="HI19" i="1"/>
  <c r="HJ19" i="1"/>
  <c r="HK19" i="1"/>
  <c r="HL19" i="1"/>
  <c r="HM19" i="1"/>
  <c r="HN19" i="1"/>
  <c r="HI20" i="1"/>
  <c r="HJ20" i="1"/>
  <c r="HK20" i="1"/>
  <c r="HL20" i="1"/>
  <c r="HM20" i="1"/>
  <c r="HN20" i="1"/>
  <c r="HI21" i="1"/>
  <c r="HJ21" i="1"/>
  <c r="HK21" i="1"/>
  <c r="HL21" i="1"/>
  <c r="HM21" i="1"/>
  <c r="HN21" i="1"/>
  <c r="HI22" i="1"/>
  <c r="HJ22" i="1"/>
  <c r="HK22" i="1"/>
  <c r="HL22" i="1"/>
  <c r="HM22" i="1"/>
  <c r="HN22" i="1"/>
  <c r="HI23" i="1"/>
  <c r="HJ23" i="1"/>
  <c r="HK23" i="1"/>
  <c r="HL23" i="1"/>
  <c r="HM23" i="1"/>
  <c r="HN23" i="1"/>
  <c r="HI24" i="1"/>
  <c r="HJ24" i="1"/>
  <c r="HK24" i="1"/>
  <c r="HL24" i="1"/>
  <c r="HM24" i="1"/>
  <c r="HN24" i="1"/>
  <c r="HI25" i="1"/>
  <c r="HJ25" i="1"/>
  <c r="HK25" i="1"/>
  <c r="HL25" i="1"/>
  <c r="HM25" i="1"/>
  <c r="HN25" i="1"/>
  <c r="HI26" i="1"/>
  <c r="HJ26" i="1"/>
  <c r="HK26" i="1"/>
  <c r="HL26" i="1"/>
  <c r="HM26" i="1"/>
  <c r="HN26" i="1"/>
  <c r="HI27" i="1"/>
  <c r="HJ27" i="1"/>
  <c r="HK27" i="1"/>
  <c r="HL27" i="1"/>
  <c r="HM27" i="1"/>
  <c r="HN27" i="1"/>
  <c r="HI28" i="1"/>
  <c r="HJ28" i="1"/>
  <c r="HK28" i="1"/>
  <c r="HL28" i="1"/>
  <c r="HM28" i="1"/>
  <c r="HN28" i="1"/>
  <c r="HI29" i="1"/>
  <c r="HJ29" i="1"/>
  <c r="HK29" i="1"/>
  <c r="HL29" i="1"/>
  <c r="HM29" i="1"/>
  <c r="HN29" i="1"/>
  <c r="HI30" i="1"/>
  <c r="HJ30" i="1"/>
  <c r="HK30" i="1"/>
  <c r="HL30" i="1"/>
  <c r="HM30" i="1"/>
  <c r="HN30" i="1"/>
  <c r="HI31" i="1"/>
  <c r="HJ31" i="1"/>
  <c r="HK31" i="1"/>
  <c r="HL31" i="1"/>
  <c r="HM31" i="1"/>
  <c r="HN31" i="1"/>
  <c r="HI32" i="1"/>
  <c r="HJ32" i="1"/>
  <c r="HK32" i="1"/>
  <c r="HL32" i="1"/>
  <c r="HM32" i="1"/>
  <c r="HN32" i="1"/>
  <c r="HI33" i="1"/>
  <c r="HJ33" i="1"/>
  <c r="HK33" i="1"/>
  <c r="HL33" i="1"/>
  <c r="HM33" i="1"/>
  <c r="HN33" i="1"/>
  <c r="HI34" i="1"/>
  <c r="HJ34" i="1"/>
  <c r="HK34" i="1"/>
  <c r="HL34" i="1"/>
  <c r="HM34" i="1"/>
  <c r="HN34" i="1"/>
  <c r="HI35" i="1"/>
  <c r="HJ35" i="1"/>
  <c r="HK35" i="1"/>
  <c r="HL35" i="1"/>
  <c r="HM35" i="1"/>
  <c r="HN35" i="1"/>
  <c r="HI36" i="1"/>
  <c r="HJ36" i="1"/>
  <c r="HK36" i="1"/>
  <c r="HL36" i="1"/>
  <c r="HM36" i="1"/>
  <c r="HN36" i="1"/>
  <c r="HI37" i="1"/>
  <c r="HJ37" i="1"/>
  <c r="HK37" i="1"/>
  <c r="HL37" i="1"/>
  <c r="HM37" i="1"/>
  <c r="HN37" i="1"/>
  <c r="HI38" i="1"/>
  <c r="HJ38" i="1"/>
  <c r="HK38" i="1"/>
  <c r="HL38" i="1"/>
  <c r="HM38" i="1"/>
  <c r="HN38" i="1"/>
  <c r="HI39" i="1"/>
  <c r="HJ39" i="1"/>
  <c r="HK39" i="1"/>
  <c r="HL39" i="1"/>
  <c r="HM39" i="1"/>
  <c r="HN39" i="1"/>
  <c r="HI40" i="1"/>
  <c r="HJ40" i="1"/>
  <c r="HK40" i="1"/>
  <c r="HL40" i="1"/>
  <c r="HM40" i="1"/>
  <c r="HN40" i="1"/>
  <c r="HI41" i="1"/>
  <c r="HJ41" i="1"/>
  <c r="HK41" i="1"/>
  <c r="HL41" i="1"/>
  <c r="HM41" i="1"/>
  <c r="HN41" i="1"/>
  <c r="HI42" i="1"/>
  <c r="HJ42" i="1"/>
  <c r="HK42" i="1"/>
  <c r="HL42" i="1"/>
  <c r="HM42" i="1"/>
  <c r="HN42" i="1"/>
  <c r="HI43" i="1"/>
  <c r="HJ43" i="1"/>
  <c r="HK43" i="1"/>
  <c r="HL43" i="1"/>
  <c r="HM43" i="1"/>
  <c r="HN43" i="1"/>
  <c r="HI44" i="1"/>
  <c r="HJ44" i="1"/>
  <c r="HK44" i="1"/>
  <c r="HL44" i="1"/>
  <c r="HM44" i="1"/>
  <c r="HN44" i="1"/>
  <c r="HI45" i="1"/>
  <c r="HJ45" i="1"/>
  <c r="HK45" i="1"/>
  <c r="HL45" i="1"/>
  <c r="HM45" i="1"/>
  <c r="HN45" i="1"/>
  <c r="HI46" i="1"/>
  <c r="HJ46" i="1"/>
  <c r="HK46" i="1"/>
  <c r="HL46" i="1"/>
  <c r="HM46" i="1"/>
  <c r="HN46" i="1"/>
  <c r="HI47" i="1"/>
  <c r="HJ47" i="1"/>
  <c r="HK47" i="1"/>
  <c r="HL47" i="1"/>
  <c r="HM47" i="1"/>
  <c r="HN47" i="1"/>
  <c r="HI48" i="1"/>
  <c r="HJ48" i="1"/>
  <c r="HK48" i="1"/>
  <c r="HL48" i="1"/>
  <c r="HM48" i="1"/>
  <c r="HN48" i="1"/>
  <c r="HI49" i="1"/>
  <c r="HJ49" i="1"/>
  <c r="HK49" i="1"/>
  <c r="HL49" i="1"/>
  <c r="HM49" i="1"/>
  <c r="HN49" i="1"/>
  <c r="HI50" i="1"/>
  <c r="HJ50" i="1"/>
  <c r="HK50" i="1"/>
  <c r="HL50" i="1"/>
  <c r="HM50" i="1"/>
  <c r="HN50" i="1"/>
  <c r="HI51" i="1"/>
  <c r="HJ51" i="1"/>
  <c r="HK51" i="1"/>
  <c r="HL51" i="1"/>
  <c r="HM51" i="1"/>
  <c r="HN51" i="1"/>
  <c r="HI52" i="1"/>
  <c r="HJ52" i="1"/>
  <c r="HK52" i="1"/>
  <c r="HL52" i="1"/>
  <c r="HM52" i="1"/>
  <c r="HN52" i="1"/>
  <c r="HI53" i="1"/>
  <c r="HJ53" i="1"/>
  <c r="HK53" i="1"/>
  <c r="HL53" i="1"/>
  <c r="HM53" i="1"/>
  <c r="HN53" i="1"/>
  <c r="HI54" i="1"/>
  <c r="HJ54" i="1"/>
  <c r="HK54" i="1"/>
  <c r="HL54" i="1"/>
  <c r="HM54" i="1"/>
  <c r="HN54" i="1"/>
  <c r="HI55" i="1"/>
  <c r="HJ55" i="1"/>
  <c r="HK55" i="1"/>
  <c r="HL55" i="1"/>
  <c r="HM55" i="1"/>
  <c r="HN55" i="1"/>
  <c r="HB10" i="1"/>
  <c r="HC10" i="1"/>
  <c r="HD10" i="1"/>
  <c r="HE10" i="1"/>
  <c r="HF10" i="1"/>
  <c r="HG10" i="1"/>
  <c r="HB11" i="1"/>
  <c r="HC11" i="1"/>
  <c r="HD11" i="1"/>
  <c r="HE11" i="1"/>
  <c r="HF11" i="1"/>
  <c r="HG11" i="1"/>
  <c r="HB12" i="1"/>
  <c r="HC12" i="1"/>
  <c r="HD12" i="1"/>
  <c r="HE12" i="1"/>
  <c r="HF12" i="1"/>
  <c r="HG12" i="1"/>
  <c r="HB13" i="1"/>
  <c r="HC13" i="1"/>
  <c r="HD13" i="1"/>
  <c r="HE13" i="1"/>
  <c r="HF13" i="1"/>
  <c r="HG13" i="1"/>
  <c r="HB14" i="1"/>
  <c r="HC14" i="1"/>
  <c r="HD14" i="1"/>
  <c r="HE14" i="1"/>
  <c r="HF14" i="1"/>
  <c r="HG14" i="1"/>
  <c r="HB15" i="1"/>
  <c r="HC15" i="1"/>
  <c r="HD15" i="1"/>
  <c r="HE15" i="1"/>
  <c r="HF15" i="1"/>
  <c r="HG15" i="1"/>
  <c r="HB16" i="1"/>
  <c r="HC16" i="1"/>
  <c r="HD16" i="1"/>
  <c r="HE16" i="1"/>
  <c r="HF16" i="1"/>
  <c r="HG16" i="1"/>
  <c r="HB17" i="1"/>
  <c r="HC17" i="1"/>
  <c r="HD17" i="1"/>
  <c r="HE17" i="1"/>
  <c r="HF17" i="1"/>
  <c r="HG17" i="1"/>
  <c r="HB18" i="1"/>
  <c r="HC18" i="1"/>
  <c r="HD18" i="1"/>
  <c r="HE18" i="1"/>
  <c r="HF18" i="1"/>
  <c r="HG18" i="1"/>
  <c r="HB19" i="1"/>
  <c r="HC19" i="1"/>
  <c r="HD19" i="1"/>
  <c r="HE19" i="1"/>
  <c r="HF19" i="1"/>
  <c r="HG19" i="1"/>
  <c r="HB20" i="1"/>
  <c r="HC20" i="1"/>
  <c r="HD20" i="1"/>
  <c r="HE20" i="1"/>
  <c r="HF20" i="1"/>
  <c r="HG20" i="1"/>
  <c r="HB21" i="1"/>
  <c r="HC21" i="1"/>
  <c r="HD21" i="1"/>
  <c r="HE21" i="1"/>
  <c r="HF21" i="1"/>
  <c r="HG21" i="1"/>
  <c r="HB22" i="1"/>
  <c r="HC22" i="1"/>
  <c r="HD22" i="1"/>
  <c r="HE22" i="1"/>
  <c r="HF22" i="1"/>
  <c r="HG22" i="1"/>
  <c r="HB23" i="1"/>
  <c r="HC23" i="1"/>
  <c r="HD23" i="1"/>
  <c r="HE23" i="1"/>
  <c r="HF23" i="1"/>
  <c r="HG23" i="1"/>
  <c r="HB24" i="1"/>
  <c r="HC24" i="1"/>
  <c r="HD24" i="1"/>
  <c r="HE24" i="1"/>
  <c r="HF24" i="1"/>
  <c r="HG24" i="1"/>
  <c r="HB25" i="1"/>
  <c r="HC25" i="1"/>
  <c r="HD25" i="1"/>
  <c r="HE25" i="1"/>
  <c r="HF25" i="1"/>
  <c r="HG25" i="1"/>
  <c r="HB26" i="1"/>
  <c r="HC26" i="1"/>
  <c r="HD26" i="1"/>
  <c r="HE26" i="1"/>
  <c r="HF26" i="1"/>
  <c r="HG26" i="1"/>
  <c r="HB27" i="1"/>
  <c r="HC27" i="1"/>
  <c r="HD27" i="1"/>
  <c r="HE27" i="1"/>
  <c r="HF27" i="1"/>
  <c r="HG27" i="1"/>
  <c r="HB28" i="1"/>
  <c r="HC28" i="1"/>
  <c r="HD28" i="1"/>
  <c r="HE28" i="1"/>
  <c r="HF28" i="1"/>
  <c r="HG28" i="1"/>
  <c r="HB29" i="1"/>
  <c r="HC29" i="1"/>
  <c r="HD29" i="1"/>
  <c r="HE29" i="1"/>
  <c r="HF29" i="1"/>
  <c r="HG29" i="1"/>
  <c r="HB30" i="1"/>
  <c r="HC30" i="1"/>
  <c r="HD30" i="1"/>
  <c r="HE30" i="1"/>
  <c r="HF30" i="1"/>
  <c r="HG30" i="1"/>
  <c r="HB31" i="1"/>
  <c r="HC31" i="1"/>
  <c r="HD31" i="1"/>
  <c r="HE31" i="1"/>
  <c r="HF31" i="1"/>
  <c r="HG31" i="1"/>
  <c r="HB32" i="1"/>
  <c r="HC32" i="1"/>
  <c r="HD32" i="1"/>
  <c r="HE32" i="1"/>
  <c r="HF32" i="1"/>
  <c r="HG32" i="1"/>
  <c r="HB33" i="1"/>
  <c r="HC33" i="1"/>
  <c r="HD33" i="1"/>
  <c r="HE33" i="1"/>
  <c r="HF33" i="1"/>
  <c r="HG33" i="1"/>
  <c r="HB34" i="1"/>
  <c r="HC34" i="1"/>
  <c r="HD34" i="1"/>
  <c r="HE34" i="1"/>
  <c r="HF34" i="1"/>
  <c r="HG34" i="1"/>
  <c r="HB35" i="1"/>
  <c r="HC35" i="1"/>
  <c r="HD35" i="1"/>
  <c r="HE35" i="1"/>
  <c r="HF35" i="1"/>
  <c r="HG35" i="1"/>
  <c r="HB36" i="1"/>
  <c r="HC36" i="1"/>
  <c r="HD36" i="1"/>
  <c r="HE36" i="1"/>
  <c r="HF36" i="1"/>
  <c r="HG36" i="1"/>
  <c r="HB37" i="1"/>
  <c r="HC37" i="1"/>
  <c r="HD37" i="1"/>
  <c r="HE37" i="1"/>
  <c r="HF37" i="1"/>
  <c r="HG37" i="1"/>
  <c r="HB38" i="1"/>
  <c r="HC38" i="1"/>
  <c r="HD38" i="1"/>
  <c r="HE38" i="1"/>
  <c r="HF38" i="1"/>
  <c r="HG38" i="1"/>
  <c r="HB39" i="1"/>
  <c r="HC39" i="1"/>
  <c r="HD39" i="1"/>
  <c r="HE39" i="1"/>
  <c r="HF39" i="1"/>
  <c r="HG39" i="1"/>
  <c r="HB40" i="1"/>
  <c r="HC40" i="1"/>
  <c r="HD40" i="1"/>
  <c r="HE40" i="1"/>
  <c r="HF40" i="1"/>
  <c r="HG40" i="1"/>
  <c r="HB41" i="1"/>
  <c r="HC41" i="1"/>
  <c r="HD41" i="1"/>
  <c r="HE41" i="1"/>
  <c r="HF41" i="1"/>
  <c r="HG41" i="1"/>
  <c r="HB42" i="1"/>
  <c r="HC42" i="1"/>
  <c r="HD42" i="1"/>
  <c r="HE42" i="1"/>
  <c r="HF42" i="1"/>
  <c r="HG42" i="1"/>
  <c r="HB43" i="1"/>
  <c r="HC43" i="1"/>
  <c r="HD43" i="1"/>
  <c r="HE43" i="1"/>
  <c r="HF43" i="1"/>
  <c r="HG43" i="1"/>
  <c r="HB44" i="1"/>
  <c r="HC44" i="1"/>
  <c r="HD44" i="1"/>
  <c r="HE44" i="1"/>
  <c r="HF44" i="1"/>
  <c r="HG44" i="1"/>
  <c r="HB45" i="1"/>
  <c r="HC45" i="1"/>
  <c r="HD45" i="1"/>
  <c r="HE45" i="1"/>
  <c r="HF45" i="1"/>
  <c r="HG45" i="1"/>
  <c r="HB46" i="1"/>
  <c r="HC46" i="1"/>
  <c r="HD46" i="1"/>
  <c r="HE46" i="1"/>
  <c r="HF46" i="1"/>
  <c r="HG46" i="1"/>
  <c r="HB47" i="1"/>
  <c r="HC47" i="1"/>
  <c r="HD47" i="1"/>
  <c r="HE47" i="1"/>
  <c r="HF47" i="1"/>
  <c r="HG47" i="1"/>
  <c r="HB48" i="1"/>
  <c r="HC48" i="1"/>
  <c r="HD48" i="1"/>
  <c r="HE48" i="1"/>
  <c r="HF48" i="1"/>
  <c r="HG48" i="1"/>
  <c r="HB49" i="1"/>
  <c r="HC49" i="1"/>
  <c r="HD49" i="1"/>
  <c r="HE49" i="1"/>
  <c r="HF49" i="1"/>
  <c r="HG49" i="1"/>
  <c r="HB50" i="1"/>
  <c r="HC50" i="1"/>
  <c r="HD50" i="1"/>
  <c r="HE50" i="1"/>
  <c r="HF50" i="1"/>
  <c r="HG50" i="1"/>
  <c r="HB51" i="1"/>
  <c r="HC51" i="1"/>
  <c r="HD51" i="1"/>
  <c r="HE51" i="1"/>
  <c r="HF51" i="1"/>
  <c r="HG51" i="1"/>
  <c r="HB52" i="1"/>
  <c r="HC52" i="1"/>
  <c r="HD52" i="1"/>
  <c r="HE52" i="1"/>
  <c r="HF52" i="1"/>
  <c r="HG52" i="1"/>
  <c r="HB53" i="1"/>
  <c r="HC53" i="1"/>
  <c r="HD53" i="1"/>
  <c r="HE53" i="1"/>
  <c r="HF53" i="1"/>
  <c r="HG53" i="1"/>
  <c r="HB54" i="1"/>
  <c r="HC54" i="1"/>
  <c r="HD54" i="1"/>
  <c r="HE54" i="1"/>
  <c r="HF54" i="1"/>
  <c r="HG54" i="1"/>
  <c r="HB55" i="1"/>
  <c r="HC55" i="1"/>
  <c r="HD55" i="1"/>
  <c r="HE55" i="1"/>
  <c r="HF55" i="1"/>
  <c r="HG55" i="1"/>
  <c r="GU10" i="1"/>
  <c r="GV10" i="1"/>
  <c r="GW10" i="1"/>
  <c r="GX10" i="1"/>
  <c r="GY10" i="1"/>
  <c r="GZ10" i="1"/>
  <c r="GU11" i="1"/>
  <c r="GV11" i="1"/>
  <c r="GW11" i="1"/>
  <c r="GX11" i="1"/>
  <c r="GY11" i="1"/>
  <c r="GZ11" i="1"/>
  <c r="GU12" i="1"/>
  <c r="GV12" i="1"/>
  <c r="GW12" i="1"/>
  <c r="GX12" i="1"/>
  <c r="GY12" i="1"/>
  <c r="GZ12" i="1"/>
  <c r="GU13" i="1"/>
  <c r="GV13" i="1"/>
  <c r="GW13" i="1"/>
  <c r="GX13" i="1"/>
  <c r="GY13" i="1"/>
  <c r="GZ13" i="1"/>
  <c r="GU14" i="1"/>
  <c r="GV14" i="1"/>
  <c r="GW14" i="1"/>
  <c r="GX14" i="1"/>
  <c r="GY14" i="1"/>
  <c r="GZ14" i="1"/>
  <c r="GU15" i="1"/>
  <c r="GV15" i="1"/>
  <c r="GW15" i="1"/>
  <c r="GX15" i="1"/>
  <c r="GY15" i="1"/>
  <c r="GZ15" i="1"/>
  <c r="GU16" i="1"/>
  <c r="GV16" i="1"/>
  <c r="GW16" i="1"/>
  <c r="GX16" i="1"/>
  <c r="GY16" i="1"/>
  <c r="GZ16" i="1"/>
  <c r="GU17" i="1"/>
  <c r="GV17" i="1"/>
  <c r="GW17" i="1"/>
  <c r="GX17" i="1"/>
  <c r="GY17" i="1"/>
  <c r="GZ17" i="1"/>
  <c r="GU18" i="1"/>
  <c r="GV18" i="1"/>
  <c r="GW18" i="1"/>
  <c r="GX18" i="1"/>
  <c r="GY18" i="1"/>
  <c r="GZ18" i="1"/>
  <c r="GU19" i="1"/>
  <c r="GV19" i="1"/>
  <c r="GW19" i="1"/>
  <c r="GX19" i="1"/>
  <c r="GY19" i="1"/>
  <c r="GZ19" i="1"/>
  <c r="GU20" i="1"/>
  <c r="GV20" i="1"/>
  <c r="GW20" i="1"/>
  <c r="GX20" i="1"/>
  <c r="GY20" i="1"/>
  <c r="GZ20" i="1"/>
  <c r="GU21" i="1"/>
  <c r="GV21" i="1"/>
  <c r="GW21" i="1"/>
  <c r="GX21" i="1"/>
  <c r="GY21" i="1"/>
  <c r="GZ21" i="1"/>
  <c r="GU22" i="1"/>
  <c r="GV22" i="1"/>
  <c r="GW22" i="1"/>
  <c r="GX22" i="1"/>
  <c r="GY22" i="1"/>
  <c r="GZ22" i="1"/>
  <c r="GU23" i="1"/>
  <c r="GV23" i="1"/>
  <c r="GW23" i="1"/>
  <c r="GX23" i="1"/>
  <c r="GY23" i="1"/>
  <c r="GZ23" i="1"/>
  <c r="GU24" i="1"/>
  <c r="GV24" i="1"/>
  <c r="GW24" i="1"/>
  <c r="GX24" i="1"/>
  <c r="GY24" i="1"/>
  <c r="GZ24" i="1"/>
  <c r="GU25" i="1"/>
  <c r="GV25" i="1"/>
  <c r="GW25" i="1"/>
  <c r="GX25" i="1"/>
  <c r="GY25" i="1"/>
  <c r="GZ25" i="1"/>
  <c r="GU26" i="1"/>
  <c r="GV26" i="1"/>
  <c r="GW26" i="1"/>
  <c r="GX26" i="1"/>
  <c r="GY26" i="1"/>
  <c r="GZ26" i="1"/>
  <c r="GU27" i="1"/>
  <c r="GV27" i="1"/>
  <c r="GW27" i="1"/>
  <c r="GX27" i="1"/>
  <c r="GY27" i="1"/>
  <c r="GZ27" i="1"/>
  <c r="GU28" i="1"/>
  <c r="GV28" i="1"/>
  <c r="GW28" i="1"/>
  <c r="GX28" i="1"/>
  <c r="GY28" i="1"/>
  <c r="GZ28" i="1"/>
  <c r="GU29" i="1"/>
  <c r="GV29" i="1"/>
  <c r="GW29" i="1"/>
  <c r="GX29" i="1"/>
  <c r="GY29" i="1"/>
  <c r="GZ29" i="1"/>
  <c r="GU30" i="1"/>
  <c r="GV30" i="1"/>
  <c r="GW30" i="1"/>
  <c r="GX30" i="1"/>
  <c r="GY30" i="1"/>
  <c r="GZ30" i="1"/>
  <c r="GU31" i="1"/>
  <c r="GV31" i="1"/>
  <c r="GW31" i="1"/>
  <c r="GX31" i="1"/>
  <c r="GY31" i="1"/>
  <c r="GZ31" i="1"/>
  <c r="GU32" i="1"/>
  <c r="GV32" i="1"/>
  <c r="GW32" i="1"/>
  <c r="GX32" i="1"/>
  <c r="GY32" i="1"/>
  <c r="GZ32" i="1"/>
  <c r="GU33" i="1"/>
  <c r="GV33" i="1"/>
  <c r="GW33" i="1"/>
  <c r="GX33" i="1"/>
  <c r="GY33" i="1"/>
  <c r="GZ33" i="1"/>
  <c r="GU34" i="1"/>
  <c r="GV34" i="1"/>
  <c r="GW34" i="1"/>
  <c r="GX34" i="1"/>
  <c r="GY34" i="1"/>
  <c r="GZ34" i="1"/>
  <c r="GU35" i="1"/>
  <c r="GV35" i="1"/>
  <c r="GW35" i="1"/>
  <c r="GX35" i="1"/>
  <c r="GY35" i="1"/>
  <c r="GZ35" i="1"/>
  <c r="GU36" i="1"/>
  <c r="GV36" i="1"/>
  <c r="GW36" i="1"/>
  <c r="GX36" i="1"/>
  <c r="GY36" i="1"/>
  <c r="GZ36" i="1"/>
  <c r="GU37" i="1"/>
  <c r="GV37" i="1"/>
  <c r="GW37" i="1"/>
  <c r="GX37" i="1"/>
  <c r="GY37" i="1"/>
  <c r="GZ37" i="1"/>
  <c r="GU38" i="1"/>
  <c r="GV38" i="1"/>
  <c r="GW38" i="1"/>
  <c r="GX38" i="1"/>
  <c r="GY38" i="1"/>
  <c r="GZ38" i="1"/>
  <c r="GU39" i="1"/>
  <c r="GV39" i="1"/>
  <c r="GW39" i="1"/>
  <c r="GX39" i="1"/>
  <c r="GY39" i="1"/>
  <c r="GZ39" i="1"/>
  <c r="GU40" i="1"/>
  <c r="GV40" i="1"/>
  <c r="GW40" i="1"/>
  <c r="GX40" i="1"/>
  <c r="GY40" i="1"/>
  <c r="GZ40" i="1"/>
  <c r="GU41" i="1"/>
  <c r="GV41" i="1"/>
  <c r="GW41" i="1"/>
  <c r="GX41" i="1"/>
  <c r="GY41" i="1"/>
  <c r="GZ41" i="1"/>
  <c r="GU42" i="1"/>
  <c r="GV42" i="1"/>
  <c r="GW42" i="1"/>
  <c r="GX42" i="1"/>
  <c r="GY42" i="1"/>
  <c r="GZ42" i="1"/>
  <c r="GU43" i="1"/>
  <c r="GV43" i="1"/>
  <c r="GW43" i="1"/>
  <c r="GX43" i="1"/>
  <c r="GY43" i="1"/>
  <c r="GZ43" i="1"/>
  <c r="GU44" i="1"/>
  <c r="GV44" i="1"/>
  <c r="GW44" i="1"/>
  <c r="GX44" i="1"/>
  <c r="GY44" i="1"/>
  <c r="GZ44" i="1"/>
  <c r="GU45" i="1"/>
  <c r="GV45" i="1"/>
  <c r="GW45" i="1"/>
  <c r="GX45" i="1"/>
  <c r="GY45" i="1"/>
  <c r="GZ45" i="1"/>
  <c r="GU46" i="1"/>
  <c r="GV46" i="1"/>
  <c r="GW46" i="1"/>
  <c r="GX46" i="1"/>
  <c r="GY46" i="1"/>
  <c r="GZ46" i="1"/>
  <c r="GU47" i="1"/>
  <c r="GV47" i="1"/>
  <c r="GW47" i="1"/>
  <c r="GX47" i="1"/>
  <c r="GY47" i="1"/>
  <c r="GZ47" i="1"/>
  <c r="GU48" i="1"/>
  <c r="GV48" i="1"/>
  <c r="GW48" i="1"/>
  <c r="GX48" i="1"/>
  <c r="GY48" i="1"/>
  <c r="GZ48" i="1"/>
  <c r="GU49" i="1"/>
  <c r="GV49" i="1"/>
  <c r="GW49" i="1"/>
  <c r="GX49" i="1"/>
  <c r="GY49" i="1"/>
  <c r="GZ49" i="1"/>
  <c r="GU50" i="1"/>
  <c r="GV50" i="1"/>
  <c r="GW50" i="1"/>
  <c r="GX50" i="1"/>
  <c r="GY50" i="1"/>
  <c r="GZ50" i="1"/>
  <c r="GU51" i="1"/>
  <c r="GV51" i="1"/>
  <c r="GW51" i="1"/>
  <c r="GX51" i="1"/>
  <c r="GY51" i="1"/>
  <c r="GZ51" i="1"/>
  <c r="GU52" i="1"/>
  <c r="GV52" i="1"/>
  <c r="GW52" i="1"/>
  <c r="GX52" i="1"/>
  <c r="GY52" i="1"/>
  <c r="GZ52" i="1"/>
  <c r="GU53" i="1"/>
  <c r="GV53" i="1"/>
  <c r="GW53" i="1"/>
  <c r="GX53" i="1"/>
  <c r="GY53" i="1"/>
  <c r="GZ53" i="1"/>
  <c r="GU54" i="1"/>
  <c r="GV54" i="1"/>
  <c r="GW54" i="1"/>
  <c r="GX54" i="1"/>
  <c r="GY54" i="1"/>
  <c r="GZ54" i="1"/>
  <c r="GU55" i="1"/>
  <c r="GV55" i="1"/>
  <c r="GW55" i="1"/>
  <c r="GX55" i="1"/>
  <c r="GY55" i="1"/>
  <c r="GZ55" i="1"/>
  <c r="GN10" i="1"/>
  <c r="GO10" i="1"/>
  <c r="GP10" i="1"/>
  <c r="GQ10" i="1"/>
  <c r="GR10" i="1"/>
  <c r="GS10" i="1"/>
  <c r="GN11" i="1"/>
  <c r="GO11" i="1"/>
  <c r="GP11" i="1"/>
  <c r="GQ11" i="1"/>
  <c r="GR11" i="1"/>
  <c r="GS11" i="1"/>
  <c r="GN12" i="1"/>
  <c r="GO12" i="1"/>
  <c r="GP12" i="1"/>
  <c r="GQ12" i="1"/>
  <c r="GR12" i="1"/>
  <c r="GS12" i="1"/>
  <c r="GN13" i="1"/>
  <c r="GO13" i="1"/>
  <c r="GP13" i="1"/>
  <c r="GQ13" i="1"/>
  <c r="GR13" i="1"/>
  <c r="GS13" i="1"/>
  <c r="GN14" i="1"/>
  <c r="GO14" i="1"/>
  <c r="GP14" i="1"/>
  <c r="GQ14" i="1"/>
  <c r="GR14" i="1"/>
  <c r="GS14" i="1"/>
  <c r="GN15" i="1"/>
  <c r="GO15" i="1"/>
  <c r="GP15" i="1"/>
  <c r="GQ15" i="1"/>
  <c r="GR15" i="1"/>
  <c r="GS15" i="1"/>
  <c r="GN16" i="1"/>
  <c r="GO16" i="1"/>
  <c r="GP16" i="1"/>
  <c r="GQ16" i="1"/>
  <c r="GR16" i="1"/>
  <c r="GS16" i="1"/>
  <c r="GN17" i="1"/>
  <c r="GO17" i="1"/>
  <c r="GP17" i="1"/>
  <c r="GQ17" i="1"/>
  <c r="GR17" i="1"/>
  <c r="GS17" i="1"/>
  <c r="GN18" i="1"/>
  <c r="GO18" i="1"/>
  <c r="GP18" i="1"/>
  <c r="GQ18" i="1"/>
  <c r="GR18" i="1"/>
  <c r="GS18" i="1"/>
  <c r="GN19" i="1"/>
  <c r="GO19" i="1"/>
  <c r="GP19" i="1"/>
  <c r="GQ19" i="1"/>
  <c r="GR19" i="1"/>
  <c r="GS19" i="1"/>
  <c r="GN20" i="1"/>
  <c r="GO20" i="1"/>
  <c r="GP20" i="1"/>
  <c r="GQ20" i="1"/>
  <c r="GR20" i="1"/>
  <c r="GS20" i="1"/>
  <c r="GN21" i="1"/>
  <c r="GO21" i="1"/>
  <c r="GP21" i="1"/>
  <c r="GQ21" i="1"/>
  <c r="GR21" i="1"/>
  <c r="GS21" i="1"/>
  <c r="GN22" i="1"/>
  <c r="GO22" i="1"/>
  <c r="GP22" i="1"/>
  <c r="GQ22" i="1"/>
  <c r="GR22" i="1"/>
  <c r="GS22" i="1"/>
  <c r="GN23" i="1"/>
  <c r="GO23" i="1"/>
  <c r="GP23" i="1"/>
  <c r="GQ23" i="1"/>
  <c r="GR23" i="1"/>
  <c r="GS23" i="1"/>
  <c r="GN24" i="1"/>
  <c r="GO24" i="1"/>
  <c r="GP24" i="1"/>
  <c r="GQ24" i="1"/>
  <c r="GR24" i="1"/>
  <c r="GS24" i="1"/>
  <c r="GN25" i="1"/>
  <c r="GO25" i="1"/>
  <c r="GP25" i="1"/>
  <c r="GQ25" i="1"/>
  <c r="GR25" i="1"/>
  <c r="GS25" i="1"/>
  <c r="GN26" i="1"/>
  <c r="GO26" i="1"/>
  <c r="GP26" i="1"/>
  <c r="GQ26" i="1"/>
  <c r="GR26" i="1"/>
  <c r="GS26" i="1"/>
  <c r="GN27" i="1"/>
  <c r="GO27" i="1"/>
  <c r="GP27" i="1"/>
  <c r="GQ27" i="1"/>
  <c r="GR27" i="1"/>
  <c r="GS27" i="1"/>
  <c r="GN28" i="1"/>
  <c r="GO28" i="1"/>
  <c r="GP28" i="1"/>
  <c r="GQ28" i="1"/>
  <c r="GR28" i="1"/>
  <c r="GS28" i="1"/>
  <c r="GN29" i="1"/>
  <c r="GO29" i="1"/>
  <c r="GP29" i="1"/>
  <c r="GQ29" i="1"/>
  <c r="GR29" i="1"/>
  <c r="GS29" i="1"/>
  <c r="GN30" i="1"/>
  <c r="GO30" i="1"/>
  <c r="GP30" i="1"/>
  <c r="GQ30" i="1"/>
  <c r="GR30" i="1"/>
  <c r="GS30" i="1"/>
  <c r="GN31" i="1"/>
  <c r="GO31" i="1"/>
  <c r="GP31" i="1"/>
  <c r="GQ31" i="1"/>
  <c r="GR31" i="1"/>
  <c r="GS31" i="1"/>
  <c r="GN32" i="1"/>
  <c r="GO32" i="1"/>
  <c r="GP32" i="1"/>
  <c r="GQ32" i="1"/>
  <c r="GR32" i="1"/>
  <c r="GS32" i="1"/>
  <c r="GN33" i="1"/>
  <c r="GO33" i="1"/>
  <c r="GP33" i="1"/>
  <c r="GQ33" i="1"/>
  <c r="GR33" i="1"/>
  <c r="GS33" i="1"/>
  <c r="GN34" i="1"/>
  <c r="GO34" i="1"/>
  <c r="GP34" i="1"/>
  <c r="GQ34" i="1"/>
  <c r="GR34" i="1"/>
  <c r="GS34" i="1"/>
  <c r="GN35" i="1"/>
  <c r="GO35" i="1"/>
  <c r="GP35" i="1"/>
  <c r="GQ35" i="1"/>
  <c r="GR35" i="1"/>
  <c r="GS35" i="1"/>
  <c r="GN36" i="1"/>
  <c r="GO36" i="1"/>
  <c r="GP36" i="1"/>
  <c r="GQ36" i="1"/>
  <c r="GR36" i="1"/>
  <c r="GS36" i="1"/>
  <c r="GN37" i="1"/>
  <c r="GO37" i="1"/>
  <c r="GP37" i="1"/>
  <c r="GQ37" i="1"/>
  <c r="GR37" i="1"/>
  <c r="GS37" i="1"/>
  <c r="GN38" i="1"/>
  <c r="GO38" i="1"/>
  <c r="GP38" i="1"/>
  <c r="GQ38" i="1"/>
  <c r="GR38" i="1"/>
  <c r="GS38" i="1"/>
  <c r="GN39" i="1"/>
  <c r="GO39" i="1"/>
  <c r="GP39" i="1"/>
  <c r="GQ39" i="1"/>
  <c r="GR39" i="1"/>
  <c r="GS39" i="1"/>
  <c r="GN40" i="1"/>
  <c r="GO40" i="1"/>
  <c r="GP40" i="1"/>
  <c r="GQ40" i="1"/>
  <c r="GR40" i="1"/>
  <c r="GS40" i="1"/>
  <c r="GN41" i="1"/>
  <c r="GO41" i="1"/>
  <c r="GP41" i="1"/>
  <c r="GQ41" i="1"/>
  <c r="GR41" i="1"/>
  <c r="GS41" i="1"/>
  <c r="GN42" i="1"/>
  <c r="GO42" i="1"/>
  <c r="GP42" i="1"/>
  <c r="GQ42" i="1"/>
  <c r="GR42" i="1"/>
  <c r="GS42" i="1"/>
  <c r="GN43" i="1"/>
  <c r="GO43" i="1"/>
  <c r="GP43" i="1"/>
  <c r="GQ43" i="1"/>
  <c r="GR43" i="1"/>
  <c r="GS43" i="1"/>
  <c r="GN44" i="1"/>
  <c r="GO44" i="1"/>
  <c r="GP44" i="1"/>
  <c r="GQ44" i="1"/>
  <c r="GR44" i="1"/>
  <c r="GS44" i="1"/>
  <c r="GN45" i="1"/>
  <c r="GO45" i="1"/>
  <c r="GP45" i="1"/>
  <c r="GQ45" i="1"/>
  <c r="GR45" i="1"/>
  <c r="GS45" i="1"/>
  <c r="GN46" i="1"/>
  <c r="GO46" i="1"/>
  <c r="GP46" i="1"/>
  <c r="GQ46" i="1"/>
  <c r="GR46" i="1"/>
  <c r="GS46" i="1"/>
  <c r="GN47" i="1"/>
  <c r="GO47" i="1"/>
  <c r="GP47" i="1"/>
  <c r="GQ47" i="1"/>
  <c r="GR47" i="1"/>
  <c r="GS47" i="1"/>
  <c r="GN48" i="1"/>
  <c r="GO48" i="1"/>
  <c r="GP48" i="1"/>
  <c r="GQ48" i="1"/>
  <c r="GR48" i="1"/>
  <c r="GS48" i="1"/>
  <c r="GN49" i="1"/>
  <c r="GO49" i="1"/>
  <c r="GP49" i="1"/>
  <c r="GQ49" i="1"/>
  <c r="GR49" i="1"/>
  <c r="GS49" i="1"/>
  <c r="GN50" i="1"/>
  <c r="GO50" i="1"/>
  <c r="GP50" i="1"/>
  <c r="GQ50" i="1"/>
  <c r="GR50" i="1"/>
  <c r="GS50" i="1"/>
  <c r="GN51" i="1"/>
  <c r="GO51" i="1"/>
  <c r="GP51" i="1"/>
  <c r="GQ51" i="1"/>
  <c r="GR51" i="1"/>
  <c r="GS51" i="1"/>
  <c r="GN52" i="1"/>
  <c r="GO52" i="1"/>
  <c r="GP52" i="1"/>
  <c r="GQ52" i="1"/>
  <c r="GR52" i="1"/>
  <c r="GS52" i="1"/>
  <c r="GN53" i="1"/>
  <c r="GO53" i="1"/>
  <c r="GP53" i="1"/>
  <c r="GQ53" i="1"/>
  <c r="GR53" i="1"/>
  <c r="GS53" i="1"/>
  <c r="GN54" i="1"/>
  <c r="GO54" i="1"/>
  <c r="GP54" i="1"/>
  <c r="GQ54" i="1"/>
  <c r="GR54" i="1"/>
  <c r="GS54" i="1"/>
  <c r="GN55" i="1"/>
  <c r="GO55" i="1"/>
  <c r="GP55" i="1"/>
  <c r="GQ55" i="1"/>
  <c r="GR55" i="1"/>
  <c r="GS55" i="1"/>
  <c r="GG10" i="1"/>
  <c r="GH10" i="1"/>
  <c r="GI10" i="1"/>
  <c r="GJ10" i="1"/>
  <c r="GK10" i="1"/>
  <c r="GL10" i="1"/>
  <c r="GG11" i="1"/>
  <c r="GH11" i="1"/>
  <c r="GI11" i="1"/>
  <c r="GJ11" i="1"/>
  <c r="GK11" i="1"/>
  <c r="GL11" i="1"/>
  <c r="GG12" i="1"/>
  <c r="GH12" i="1"/>
  <c r="GI12" i="1"/>
  <c r="GJ12" i="1"/>
  <c r="GK12" i="1"/>
  <c r="GL12" i="1"/>
  <c r="GG13" i="1"/>
  <c r="GH13" i="1"/>
  <c r="GI13" i="1"/>
  <c r="GJ13" i="1"/>
  <c r="GK13" i="1"/>
  <c r="GL13" i="1"/>
  <c r="GG14" i="1"/>
  <c r="GH14" i="1"/>
  <c r="GI14" i="1"/>
  <c r="GJ14" i="1"/>
  <c r="GK14" i="1"/>
  <c r="GL14" i="1"/>
  <c r="GG15" i="1"/>
  <c r="GH15" i="1"/>
  <c r="GI15" i="1"/>
  <c r="GJ15" i="1"/>
  <c r="GK15" i="1"/>
  <c r="GL15" i="1"/>
  <c r="GG16" i="1"/>
  <c r="GH16" i="1"/>
  <c r="GI16" i="1"/>
  <c r="GJ16" i="1"/>
  <c r="GK16" i="1"/>
  <c r="GL16" i="1"/>
  <c r="GG17" i="1"/>
  <c r="GH17" i="1"/>
  <c r="GI17" i="1"/>
  <c r="GJ17" i="1"/>
  <c r="GK17" i="1"/>
  <c r="GL17" i="1"/>
  <c r="GG18" i="1"/>
  <c r="GH18" i="1"/>
  <c r="GI18" i="1"/>
  <c r="GJ18" i="1"/>
  <c r="GK18" i="1"/>
  <c r="GL18" i="1"/>
  <c r="GG19" i="1"/>
  <c r="GH19" i="1"/>
  <c r="GI19" i="1"/>
  <c r="GJ19" i="1"/>
  <c r="GK19" i="1"/>
  <c r="GL19" i="1"/>
  <c r="GG20" i="1"/>
  <c r="GH20" i="1"/>
  <c r="GI20" i="1"/>
  <c r="GJ20" i="1"/>
  <c r="GK20" i="1"/>
  <c r="GL20" i="1"/>
  <c r="GG21" i="1"/>
  <c r="GH21" i="1"/>
  <c r="GI21" i="1"/>
  <c r="GJ21" i="1"/>
  <c r="GK21" i="1"/>
  <c r="GL21" i="1"/>
  <c r="GG22" i="1"/>
  <c r="GH22" i="1"/>
  <c r="GI22" i="1"/>
  <c r="GJ22" i="1"/>
  <c r="GK22" i="1"/>
  <c r="GL22" i="1"/>
  <c r="GG23" i="1"/>
  <c r="GH23" i="1"/>
  <c r="GI23" i="1"/>
  <c r="GJ23" i="1"/>
  <c r="GK23" i="1"/>
  <c r="GL23" i="1"/>
  <c r="GG24" i="1"/>
  <c r="GH24" i="1"/>
  <c r="GI24" i="1"/>
  <c r="GJ24" i="1"/>
  <c r="GK24" i="1"/>
  <c r="GL24" i="1"/>
  <c r="GG25" i="1"/>
  <c r="GH25" i="1"/>
  <c r="GI25" i="1"/>
  <c r="GJ25" i="1"/>
  <c r="GK25" i="1"/>
  <c r="GL25" i="1"/>
  <c r="GG26" i="1"/>
  <c r="GH26" i="1"/>
  <c r="GI26" i="1"/>
  <c r="GJ26" i="1"/>
  <c r="GK26" i="1"/>
  <c r="GL26" i="1"/>
  <c r="GG27" i="1"/>
  <c r="GH27" i="1"/>
  <c r="GI27" i="1"/>
  <c r="GJ27" i="1"/>
  <c r="GK27" i="1"/>
  <c r="GL27" i="1"/>
  <c r="GG28" i="1"/>
  <c r="GH28" i="1"/>
  <c r="GI28" i="1"/>
  <c r="GJ28" i="1"/>
  <c r="GK28" i="1"/>
  <c r="GL28" i="1"/>
  <c r="GG29" i="1"/>
  <c r="GH29" i="1"/>
  <c r="GI29" i="1"/>
  <c r="GJ29" i="1"/>
  <c r="GK29" i="1"/>
  <c r="GL29" i="1"/>
  <c r="GG30" i="1"/>
  <c r="GH30" i="1"/>
  <c r="GI30" i="1"/>
  <c r="GJ30" i="1"/>
  <c r="GK30" i="1"/>
  <c r="GL30" i="1"/>
  <c r="GG31" i="1"/>
  <c r="GH31" i="1"/>
  <c r="GI31" i="1"/>
  <c r="GJ31" i="1"/>
  <c r="GK31" i="1"/>
  <c r="GL31" i="1"/>
  <c r="GG32" i="1"/>
  <c r="GH32" i="1"/>
  <c r="GI32" i="1"/>
  <c r="GJ32" i="1"/>
  <c r="GK32" i="1"/>
  <c r="GL32" i="1"/>
  <c r="GG33" i="1"/>
  <c r="GH33" i="1"/>
  <c r="GI33" i="1"/>
  <c r="GJ33" i="1"/>
  <c r="GK33" i="1"/>
  <c r="GL33" i="1"/>
  <c r="GG34" i="1"/>
  <c r="GH34" i="1"/>
  <c r="GI34" i="1"/>
  <c r="GJ34" i="1"/>
  <c r="GK34" i="1"/>
  <c r="GL34" i="1"/>
  <c r="GG35" i="1"/>
  <c r="GH35" i="1"/>
  <c r="GI35" i="1"/>
  <c r="GJ35" i="1"/>
  <c r="GK35" i="1"/>
  <c r="GL35" i="1"/>
  <c r="GG36" i="1"/>
  <c r="GH36" i="1"/>
  <c r="GI36" i="1"/>
  <c r="GJ36" i="1"/>
  <c r="GK36" i="1"/>
  <c r="GL36" i="1"/>
  <c r="GG37" i="1"/>
  <c r="GH37" i="1"/>
  <c r="GI37" i="1"/>
  <c r="GJ37" i="1"/>
  <c r="GK37" i="1"/>
  <c r="GL37" i="1"/>
  <c r="GG38" i="1"/>
  <c r="GH38" i="1"/>
  <c r="GI38" i="1"/>
  <c r="GJ38" i="1"/>
  <c r="GK38" i="1"/>
  <c r="GL38" i="1"/>
  <c r="GG39" i="1"/>
  <c r="GH39" i="1"/>
  <c r="GI39" i="1"/>
  <c r="GJ39" i="1"/>
  <c r="GK39" i="1"/>
  <c r="GL39" i="1"/>
  <c r="GG40" i="1"/>
  <c r="GH40" i="1"/>
  <c r="GI40" i="1"/>
  <c r="GJ40" i="1"/>
  <c r="GK40" i="1"/>
  <c r="GL40" i="1"/>
  <c r="GG41" i="1"/>
  <c r="GH41" i="1"/>
  <c r="GI41" i="1"/>
  <c r="GJ41" i="1"/>
  <c r="GK41" i="1"/>
  <c r="GL41" i="1"/>
  <c r="GG42" i="1"/>
  <c r="GH42" i="1"/>
  <c r="GI42" i="1"/>
  <c r="GJ42" i="1"/>
  <c r="GK42" i="1"/>
  <c r="GL42" i="1"/>
  <c r="GG43" i="1"/>
  <c r="GH43" i="1"/>
  <c r="GI43" i="1"/>
  <c r="GJ43" i="1"/>
  <c r="GK43" i="1"/>
  <c r="GL43" i="1"/>
  <c r="GG44" i="1"/>
  <c r="GH44" i="1"/>
  <c r="GI44" i="1"/>
  <c r="GJ44" i="1"/>
  <c r="GK44" i="1"/>
  <c r="GL44" i="1"/>
  <c r="GG45" i="1"/>
  <c r="GH45" i="1"/>
  <c r="GI45" i="1"/>
  <c r="GJ45" i="1"/>
  <c r="GK45" i="1"/>
  <c r="GL45" i="1"/>
  <c r="GG46" i="1"/>
  <c r="GH46" i="1"/>
  <c r="GI46" i="1"/>
  <c r="GJ46" i="1"/>
  <c r="GK46" i="1"/>
  <c r="GL46" i="1"/>
  <c r="GG47" i="1"/>
  <c r="GH47" i="1"/>
  <c r="GI47" i="1"/>
  <c r="GJ47" i="1"/>
  <c r="GK47" i="1"/>
  <c r="GL47" i="1"/>
  <c r="GG48" i="1"/>
  <c r="GH48" i="1"/>
  <c r="GI48" i="1"/>
  <c r="GJ48" i="1"/>
  <c r="GK48" i="1"/>
  <c r="GL48" i="1"/>
  <c r="GG49" i="1"/>
  <c r="GH49" i="1"/>
  <c r="GI49" i="1"/>
  <c r="GJ49" i="1"/>
  <c r="GK49" i="1"/>
  <c r="GL49" i="1"/>
  <c r="GG50" i="1"/>
  <c r="GH50" i="1"/>
  <c r="GI50" i="1"/>
  <c r="GJ50" i="1"/>
  <c r="GK50" i="1"/>
  <c r="GL50" i="1"/>
  <c r="GG51" i="1"/>
  <c r="GH51" i="1"/>
  <c r="GI51" i="1"/>
  <c r="GJ51" i="1"/>
  <c r="GK51" i="1"/>
  <c r="GL51" i="1"/>
  <c r="GG52" i="1"/>
  <c r="GH52" i="1"/>
  <c r="GI52" i="1"/>
  <c r="GJ52" i="1"/>
  <c r="GK52" i="1"/>
  <c r="GL52" i="1"/>
  <c r="GG53" i="1"/>
  <c r="GH53" i="1"/>
  <c r="GI53" i="1"/>
  <c r="GJ53" i="1"/>
  <c r="GK53" i="1"/>
  <c r="GL53" i="1"/>
  <c r="GG54" i="1"/>
  <c r="GH54" i="1"/>
  <c r="GI54" i="1"/>
  <c r="GJ54" i="1"/>
  <c r="GK54" i="1"/>
  <c r="GL54" i="1"/>
  <c r="GG55" i="1"/>
  <c r="GH55" i="1"/>
  <c r="GI55" i="1"/>
  <c r="GJ55" i="1"/>
  <c r="GK55" i="1"/>
  <c r="GL55" i="1"/>
  <c r="FZ10" i="1"/>
  <c r="GA10" i="1"/>
  <c r="GB10" i="1"/>
  <c r="GC10" i="1"/>
  <c r="GD10" i="1"/>
  <c r="GE10" i="1"/>
  <c r="FZ11" i="1"/>
  <c r="GA11" i="1"/>
  <c r="GB11" i="1"/>
  <c r="GC11" i="1"/>
  <c r="GD11" i="1"/>
  <c r="GE11" i="1"/>
  <c r="FZ12" i="1"/>
  <c r="GA12" i="1"/>
  <c r="GB12" i="1"/>
  <c r="GC12" i="1"/>
  <c r="GD12" i="1"/>
  <c r="GE12" i="1"/>
  <c r="FZ13" i="1"/>
  <c r="GA13" i="1"/>
  <c r="GB13" i="1"/>
  <c r="GC13" i="1"/>
  <c r="GD13" i="1"/>
  <c r="GE13" i="1"/>
  <c r="FZ14" i="1"/>
  <c r="GA14" i="1"/>
  <c r="GB14" i="1"/>
  <c r="GC14" i="1"/>
  <c r="GD14" i="1"/>
  <c r="GE14" i="1"/>
  <c r="FZ15" i="1"/>
  <c r="GA15" i="1"/>
  <c r="GB15" i="1"/>
  <c r="GC15" i="1"/>
  <c r="GD15" i="1"/>
  <c r="GE15" i="1"/>
  <c r="FZ16" i="1"/>
  <c r="GA16" i="1"/>
  <c r="GB16" i="1"/>
  <c r="GC16" i="1"/>
  <c r="GD16" i="1"/>
  <c r="GE16" i="1"/>
  <c r="FZ17" i="1"/>
  <c r="GA17" i="1"/>
  <c r="GB17" i="1"/>
  <c r="GC17" i="1"/>
  <c r="GD17" i="1"/>
  <c r="GE17" i="1"/>
  <c r="FZ18" i="1"/>
  <c r="GA18" i="1"/>
  <c r="GB18" i="1"/>
  <c r="GC18" i="1"/>
  <c r="GD18" i="1"/>
  <c r="GE18" i="1"/>
  <c r="FZ19" i="1"/>
  <c r="GA19" i="1"/>
  <c r="GB19" i="1"/>
  <c r="GC19" i="1"/>
  <c r="GD19" i="1"/>
  <c r="GE19" i="1"/>
  <c r="FZ20" i="1"/>
  <c r="GA20" i="1"/>
  <c r="GB20" i="1"/>
  <c r="GC20" i="1"/>
  <c r="GD20" i="1"/>
  <c r="GE20" i="1"/>
  <c r="FZ21" i="1"/>
  <c r="GA21" i="1"/>
  <c r="GB21" i="1"/>
  <c r="GC21" i="1"/>
  <c r="GD21" i="1"/>
  <c r="GE21" i="1"/>
  <c r="FZ22" i="1"/>
  <c r="GA22" i="1"/>
  <c r="GB22" i="1"/>
  <c r="GC22" i="1"/>
  <c r="GD22" i="1"/>
  <c r="GE22" i="1"/>
  <c r="FZ23" i="1"/>
  <c r="GA23" i="1"/>
  <c r="GB23" i="1"/>
  <c r="GC23" i="1"/>
  <c r="GD23" i="1"/>
  <c r="GE23" i="1"/>
  <c r="FZ24" i="1"/>
  <c r="GA24" i="1"/>
  <c r="GB24" i="1"/>
  <c r="GC24" i="1"/>
  <c r="GD24" i="1"/>
  <c r="GE24" i="1"/>
  <c r="FZ25" i="1"/>
  <c r="GA25" i="1"/>
  <c r="GB25" i="1"/>
  <c r="GC25" i="1"/>
  <c r="GD25" i="1"/>
  <c r="GE25" i="1"/>
  <c r="FZ26" i="1"/>
  <c r="GA26" i="1"/>
  <c r="GB26" i="1"/>
  <c r="GC26" i="1"/>
  <c r="GD26" i="1"/>
  <c r="GE26" i="1"/>
  <c r="FZ27" i="1"/>
  <c r="GA27" i="1"/>
  <c r="GB27" i="1"/>
  <c r="GC27" i="1"/>
  <c r="GD27" i="1"/>
  <c r="GE27" i="1"/>
  <c r="FZ28" i="1"/>
  <c r="GA28" i="1"/>
  <c r="GB28" i="1"/>
  <c r="GC28" i="1"/>
  <c r="GD28" i="1"/>
  <c r="GE28" i="1"/>
  <c r="FZ29" i="1"/>
  <c r="GA29" i="1"/>
  <c r="GB29" i="1"/>
  <c r="GC29" i="1"/>
  <c r="GD29" i="1"/>
  <c r="GE29" i="1"/>
  <c r="FZ30" i="1"/>
  <c r="GA30" i="1"/>
  <c r="GB30" i="1"/>
  <c r="GC30" i="1"/>
  <c r="GD30" i="1"/>
  <c r="GE30" i="1"/>
  <c r="FZ31" i="1"/>
  <c r="GA31" i="1"/>
  <c r="GB31" i="1"/>
  <c r="GC31" i="1"/>
  <c r="GD31" i="1"/>
  <c r="GE31" i="1"/>
  <c r="FZ32" i="1"/>
  <c r="GA32" i="1"/>
  <c r="GB32" i="1"/>
  <c r="GC32" i="1"/>
  <c r="GD32" i="1"/>
  <c r="GE32" i="1"/>
  <c r="FZ33" i="1"/>
  <c r="GA33" i="1"/>
  <c r="GB33" i="1"/>
  <c r="GC33" i="1"/>
  <c r="GD33" i="1"/>
  <c r="GE33" i="1"/>
  <c r="FZ34" i="1"/>
  <c r="GA34" i="1"/>
  <c r="GB34" i="1"/>
  <c r="GC34" i="1"/>
  <c r="GD34" i="1"/>
  <c r="GE34" i="1"/>
  <c r="FZ35" i="1"/>
  <c r="GA35" i="1"/>
  <c r="GB35" i="1"/>
  <c r="GC35" i="1"/>
  <c r="GD35" i="1"/>
  <c r="GE35" i="1"/>
  <c r="FZ36" i="1"/>
  <c r="GA36" i="1"/>
  <c r="GB36" i="1"/>
  <c r="GC36" i="1"/>
  <c r="GD36" i="1"/>
  <c r="GE36" i="1"/>
  <c r="FZ37" i="1"/>
  <c r="GA37" i="1"/>
  <c r="GB37" i="1"/>
  <c r="GC37" i="1"/>
  <c r="GD37" i="1"/>
  <c r="GE37" i="1"/>
  <c r="FZ38" i="1"/>
  <c r="GA38" i="1"/>
  <c r="GB38" i="1"/>
  <c r="GC38" i="1"/>
  <c r="GD38" i="1"/>
  <c r="GE38" i="1"/>
  <c r="FZ39" i="1"/>
  <c r="GA39" i="1"/>
  <c r="GB39" i="1"/>
  <c r="GC39" i="1"/>
  <c r="GD39" i="1"/>
  <c r="GE39" i="1"/>
  <c r="FZ40" i="1"/>
  <c r="GA40" i="1"/>
  <c r="GB40" i="1"/>
  <c r="GC40" i="1"/>
  <c r="GD40" i="1"/>
  <c r="GE40" i="1"/>
  <c r="FZ41" i="1"/>
  <c r="GA41" i="1"/>
  <c r="GB41" i="1"/>
  <c r="GC41" i="1"/>
  <c r="GD41" i="1"/>
  <c r="GE41" i="1"/>
  <c r="FZ42" i="1"/>
  <c r="GA42" i="1"/>
  <c r="GB42" i="1"/>
  <c r="GC42" i="1"/>
  <c r="GD42" i="1"/>
  <c r="GE42" i="1"/>
  <c r="FZ43" i="1"/>
  <c r="GA43" i="1"/>
  <c r="GB43" i="1"/>
  <c r="GC43" i="1"/>
  <c r="GD43" i="1"/>
  <c r="GE43" i="1"/>
  <c r="FZ44" i="1"/>
  <c r="GA44" i="1"/>
  <c r="GB44" i="1"/>
  <c r="GC44" i="1"/>
  <c r="GD44" i="1"/>
  <c r="GE44" i="1"/>
  <c r="FZ45" i="1"/>
  <c r="GA45" i="1"/>
  <c r="GB45" i="1"/>
  <c r="GC45" i="1"/>
  <c r="GD45" i="1"/>
  <c r="GE45" i="1"/>
  <c r="FZ46" i="1"/>
  <c r="GA46" i="1"/>
  <c r="GB46" i="1"/>
  <c r="GC46" i="1"/>
  <c r="GD46" i="1"/>
  <c r="GE46" i="1"/>
  <c r="FZ47" i="1"/>
  <c r="GA47" i="1"/>
  <c r="GB47" i="1"/>
  <c r="GC47" i="1"/>
  <c r="GD47" i="1"/>
  <c r="GE47" i="1"/>
  <c r="FZ48" i="1"/>
  <c r="GA48" i="1"/>
  <c r="GB48" i="1"/>
  <c r="GC48" i="1"/>
  <c r="GD48" i="1"/>
  <c r="GE48" i="1"/>
  <c r="FZ49" i="1"/>
  <c r="GA49" i="1"/>
  <c r="GB49" i="1"/>
  <c r="GC49" i="1"/>
  <c r="GD49" i="1"/>
  <c r="GE49" i="1"/>
  <c r="FZ50" i="1"/>
  <c r="GA50" i="1"/>
  <c r="GB50" i="1"/>
  <c r="GC50" i="1"/>
  <c r="GD50" i="1"/>
  <c r="GE50" i="1"/>
  <c r="FZ51" i="1"/>
  <c r="GA51" i="1"/>
  <c r="GB51" i="1"/>
  <c r="GC51" i="1"/>
  <c r="GD51" i="1"/>
  <c r="GE51" i="1"/>
  <c r="FZ52" i="1"/>
  <c r="GA52" i="1"/>
  <c r="GB52" i="1"/>
  <c r="GC52" i="1"/>
  <c r="GD52" i="1"/>
  <c r="GE52" i="1"/>
  <c r="FZ53" i="1"/>
  <c r="GA53" i="1"/>
  <c r="GB53" i="1"/>
  <c r="GC53" i="1"/>
  <c r="GD53" i="1"/>
  <c r="GE53" i="1"/>
  <c r="FZ54" i="1"/>
  <c r="GA54" i="1"/>
  <c r="GB54" i="1"/>
  <c r="GC54" i="1"/>
  <c r="GD54" i="1"/>
  <c r="GE54" i="1"/>
  <c r="FZ55" i="1"/>
  <c r="GA55" i="1"/>
  <c r="GB55" i="1"/>
  <c r="GC55" i="1"/>
  <c r="GD55" i="1"/>
  <c r="GE55" i="1"/>
  <c r="HI4" i="1"/>
  <c r="HJ4" i="1"/>
  <c r="HK4" i="1"/>
  <c r="HL4" i="1"/>
  <c r="HM4" i="1"/>
  <c r="HN4" i="1"/>
  <c r="HL5" i="1"/>
  <c r="HB4" i="1"/>
  <c r="HC4" i="1"/>
  <c r="HD4" i="1"/>
  <c r="HE4" i="1"/>
  <c r="HF4" i="1"/>
  <c r="HG4" i="1"/>
  <c r="GU4" i="1"/>
  <c r="GV4" i="1"/>
  <c r="GW4" i="1"/>
  <c r="GX4" i="1"/>
  <c r="GY4" i="1"/>
  <c r="GZ4" i="1"/>
  <c r="GN4" i="1"/>
  <c r="GO4" i="1"/>
  <c r="GP4" i="1"/>
  <c r="GQ4" i="1"/>
  <c r="GR4" i="1"/>
  <c r="GS4" i="1"/>
  <c r="GG4" i="1"/>
  <c r="GH4" i="1"/>
  <c r="GI4" i="1"/>
  <c r="GJ4" i="1"/>
  <c r="GK4" i="1"/>
  <c r="GL4" i="1"/>
  <c r="GF4" i="1"/>
  <c r="FY4" i="1"/>
  <c r="EI3" i="1"/>
  <c r="GG3" i="1" s="1"/>
  <c r="EJ3" i="1"/>
  <c r="EK3" i="1"/>
  <c r="EL3" i="1"/>
  <c r="GJ3" i="1" s="1"/>
  <c r="EM3" i="1"/>
  <c r="GK3" i="1" s="1"/>
  <c r="EN3" i="1"/>
  <c r="EO3" i="1"/>
  <c r="EP3" i="1"/>
  <c r="EQ3" i="1"/>
  <c r="ER3" i="1"/>
  <c r="ES3" i="1"/>
  <c r="ET3" i="1"/>
  <c r="EU3" i="1"/>
  <c r="EV3" i="1"/>
  <c r="EW3" i="1"/>
  <c r="EX3" i="1"/>
  <c r="EY3" i="1"/>
  <c r="EZ3" i="1"/>
  <c r="FA3" i="1"/>
  <c r="FB3" i="1"/>
  <c r="FC3" i="1"/>
  <c r="FD3" i="1"/>
  <c r="FE3" i="1"/>
  <c r="FF3" i="1"/>
  <c r="FG3" i="1"/>
  <c r="FH3" i="1"/>
  <c r="FI3" i="1"/>
  <c r="FJ3" i="1"/>
  <c r="FK3" i="1"/>
  <c r="FL3" i="1"/>
  <c r="FM3" i="1"/>
  <c r="FN3" i="1"/>
  <c r="FO3" i="1"/>
  <c r="FP3" i="1"/>
  <c r="FQ3" i="1"/>
  <c r="FR3" i="1"/>
  <c r="FZ3" i="1" s="1"/>
  <c r="FS3" i="1"/>
  <c r="FT3" i="1"/>
  <c r="FU3" i="1"/>
  <c r="GC3" i="1" s="1"/>
  <c r="FV3" i="1"/>
  <c r="GD3" i="1" s="1"/>
  <c r="FW3" i="1"/>
  <c r="EI6" i="1"/>
  <c r="EJ6" i="1"/>
  <c r="EK6" i="1"/>
  <c r="GI6" i="1" s="1"/>
  <c r="EL6" i="1"/>
  <c r="GJ6" i="1" s="1"/>
  <c r="EM6" i="1"/>
  <c r="EN6" i="1"/>
  <c r="EO6" i="1"/>
  <c r="EP6" i="1"/>
  <c r="GN6" i="1" s="1"/>
  <c r="EQ6" i="1"/>
  <c r="ER6" i="1"/>
  <c r="ES6" i="1"/>
  <c r="GQ6" i="1" s="1"/>
  <c r="ET6" i="1"/>
  <c r="GR6" i="1" s="1"/>
  <c r="EU6" i="1"/>
  <c r="EV6" i="1"/>
  <c r="EW6" i="1"/>
  <c r="GU6" i="1" s="1"/>
  <c r="EX6" i="1"/>
  <c r="GV6" i="1" s="1"/>
  <c r="EY6" i="1"/>
  <c r="EZ6" i="1"/>
  <c r="GX6" i="1" s="1"/>
  <c r="FA6" i="1"/>
  <c r="GY6" i="1" s="1"/>
  <c r="FB6" i="1"/>
  <c r="GZ6" i="1" s="1"/>
  <c r="FC6" i="1"/>
  <c r="FD6" i="1"/>
  <c r="HB6" i="1" s="1"/>
  <c r="FE6" i="1"/>
  <c r="HC6" i="1" s="1"/>
  <c r="FF6" i="1"/>
  <c r="HD6" i="1" s="1"/>
  <c r="FG6" i="1"/>
  <c r="HE6" i="1" s="1"/>
  <c r="FH6" i="1"/>
  <c r="HF6" i="1" s="1"/>
  <c r="FI6" i="1"/>
  <c r="HG6" i="1" s="1"/>
  <c r="FJ6" i="1"/>
  <c r="HJ6" i="1" s="1"/>
  <c r="FK6" i="1"/>
  <c r="FL6" i="1"/>
  <c r="FM6" i="1"/>
  <c r="FN6" i="1"/>
  <c r="HL6" i="1" s="1"/>
  <c r="FO6" i="1"/>
  <c r="FP6" i="1"/>
  <c r="HN6" i="1" s="1"/>
  <c r="FQ6" i="1"/>
  <c r="FR6" i="1"/>
  <c r="FZ6" i="1" s="1"/>
  <c r="FS6" i="1"/>
  <c r="FT6" i="1"/>
  <c r="FU6" i="1"/>
  <c r="GC6" i="1" s="1"/>
  <c r="FV6" i="1"/>
  <c r="GD6" i="1" s="1"/>
  <c r="FW6" i="1"/>
  <c r="EH6" i="1"/>
  <c r="EI5" i="1"/>
  <c r="EJ5" i="1"/>
  <c r="GH5" i="1" s="1"/>
  <c r="EK5" i="1"/>
  <c r="EL5" i="1"/>
  <c r="EM5" i="1"/>
  <c r="EN5" i="1"/>
  <c r="GL5" i="1" s="1"/>
  <c r="EO5" i="1"/>
  <c r="EP5" i="1"/>
  <c r="GN5" i="1" s="1"/>
  <c r="EQ5" i="1"/>
  <c r="ER5" i="1"/>
  <c r="GP5" i="1" s="1"/>
  <c r="ES5" i="1"/>
  <c r="GQ5" i="1" s="1"/>
  <c r="ET5" i="1"/>
  <c r="GR5" i="1" s="1"/>
  <c r="EU5" i="1"/>
  <c r="EV5" i="1"/>
  <c r="GT5" i="1" s="1"/>
  <c r="EW5" i="1"/>
  <c r="EX5" i="1"/>
  <c r="EY5" i="1"/>
  <c r="EZ5" i="1"/>
  <c r="GX5" i="1" s="1"/>
  <c r="FA5" i="1"/>
  <c r="FB5" i="1"/>
  <c r="FC5" i="1"/>
  <c r="HA5" i="1" s="1"/>
  <c r="FD5" i="1"/>
  <c r="HB5" i="1" s="1"/>
  <c r="FE5" i="1"/>
  <c r="FF5" i="1"/>
  <c r="FG5" i="1"/>
  <c r="HE5" i="1" s="1"/>
  <c r="FH5" i="1"/>
  <c r="HF5" i="1" s="1"/>
  <c r="FI5" i="1"/>
  <c r="FJ5" i="1"/>
  <c r="HH5" i="1" s="1"/>
  <c r="FK5" i="1"/>
  <c r="HI5" i="1" s="1"/>
  <c r="FL5" i="1"/>
  <c r="HJ5" i="1" s="1"/>
  <c r="FM5" i="1"/>
  <c r="HK5" i="1" s="1"/>
  <c r="FN5" i="1"/>
  <c r="FO5" i="1"/>
  <c r="HM5" i="1" s="1"/>
  <c r="FP5" i="1"/>
  <c r="HN5" i="1" s="1"/>
  <c r="FQ5" i="1"/>
  <c r="FR5" i="1"/>
  <c r="FZ5" i="1" s="1"/>
  <c r="FS5" i="1"/>
  <c r="FT5" i="1"/>
  <c r="GB5" i="1" s="1"/>
  <c r="FU5" i="1"/>
  <c r="GC5" i="1" s="1"/>
  <c r="FV5" i="1"/>
  <c r="GD5" i="1" s="1"/>
  <c r="FW5" i="1"/>
  <c r="EH5" i="1"/>
  <c r="GF5" i="1" s="1"/>
  <c r="EH3" i="1"/>
  <c r="GF3" i="1" s="1"/>
  <c r="GK5" i="1" l="1"/>
  <c r="HK6" i="1"/>
  <c r="HD5" i="1"/>
  <c r="GZ5" i="1"/>
  <c r="GV5" i="1"/>
  <c r="GJ5" i="1"/>
  <c r="GB6" i="1"/>
  <c r="GP6" i="1"/>
  <c r="GL6" i="1"/>
  <c r="GH6" i="1"/>
  <c r="GE3" i="1"/>
  <c r="GI3" i="1"/>
  <c r="GW5" i="1"/>
  <c r="GG5" i="1"/>
  <c r="GA5" i="1"/>
  <c r="HG5" i="1"/>
  <c r="HC5" i="1"/>
  <c r="GY5" i="1"/>
  <c r="GU5" i="1"/>
  <c r="GO5" i="1"/>
  <c r="GI5" i="1"/>
  <c r="GE6" i="1"/>
  <c r="GA6" i="1"/>
  <c r="HM6" i="1"/>
  <c r="HI6" i="1"/>
  <c r="GW6" i="1"/>
  <c r="GS6" i="1"/>
  <c r="GO6" i="1"/>
  <c r="GK6" i="1"/>
  <c r="GG6" i="1"/>
  <c r="GB3" i="1"/>
  <c r="FY3" i="1"/>
  <c r="GA3" i="1"/>
  <c r="GE5" i="1"/>
  <c r="GH3" i="1"/>
  <c r="FY5" i="1"/>
  <c r="GM5" i="1"/>
  <c r="GL3" i="1"/>
  <c r="GS5" i="1"/>
  <c r="HH70" i="1"/>
  <c r="HA70" i="1"/>
  <c r="GT70" i="1"/>
  <c r="GM70" i="1"/>
  <c r="GF70" i="1"/>
  <c r="FY70" i="1"/>
  <c r="HH69" i="1"/>
  <c r="HA69" i="1"/>
  <c r="GT69" i="1"/>
  <c r="GM69" i="1"/>
  <c r="GF69" i="1"/>
  <c r="FY69" i="1"/>
  <c r="HH68" i="1"/>
  <c r="HA68" i="1"/>
  <c r="GT68" i="1"/>
  <c r="GM68" i="1"/>
  <c r="GF68" i="1"/>
  <c r="FY68" i="1"/>
  <c r="HH67" i="1"/>
  <c r="HA67" i="1"/>
  <c r="GT67" i="1"/>
  <c r="GM67" i="1"/>
  <c r="GF67" i="1"/>
  <c r="FY67" i="1"/>
  <c r="HH66" i="1"/>
  <c r="HA66" i="1"/>
  <c r="GT66" i="1"/>
  <c r="GM66" i="1"/>
  <c r="GF66" i="1"/>
  <c r="FY66" i="1"/>
  <c r="HH65" i="1"/>
  <c r="HA65" i="1"/>
  <c r="GT65" i="1"/>
  <c r="GM65" i="1"/>
  <c r="GF65" i="1"/>
  <c r="FY65" i="1"/>
  <c r="HH64" i="1"/>
  <c r="HA64" i="1"/>
  <c r="GT64" i="1"/>
  <c r="GM64" i="1"/>
  <c r="GF64" i="1"/>
  <c r="FY64" i="1"/>
  <c r="HH63" i="1"/>
  <c r="HA63" i="1"/>
  <c r="GT63" i="1"/>
  <c r="GM63" i="1"/>
  <c r="GF63" i="1"/>
  <c r="FY63" i="1"/>
  <c r="HH62" i="1"/>
  <c r="HA62" i="1"/>
  <c r="GT62" i="1"/>
  <c r="GM62" i="1"/>
  <c r="GF62" i="1"/>
  <c r="FY62" i="1"/>
  <c r="HH61" i="1"/>
  <c r="HA61" i="1"/>
  <c r="GT61" i="1"/>
  <c r="GM61" i="1"/>
  <c r="GF61" i="1"/>
  <c r="FY61" i="1"/>
  <c r="HH60" i="1"/>
  <c r="HA60" i="1"/>
  <c r="GT60" i="1"/>
  <c r="GM60" i="1"/>
  <c r="GF60" i="1"/>
  <c r="FY60" i="1"/>
  <c r="HH55" i="1"/>
  <c r="HA55" i="1"/>
  <c r="GT55" i="1"/>
  <c r="GM55" i="1"/>
  <c r="GF55" i="1"/>
  <c r="FY55" i="1"/>
  <c r="HH54" i="1"/>
  <c r="HA54" i="1"/>
  <c r="GT54" i="1"/>
  <c r="GM54" i="1"/>
  <c r="GF54" i="1"/>
  <c r="FY54" i="1"/>
  <c r="HH53" i="1"/>
  <c r="HA53" i="1"/>
  <c r="GT53" i="1"/>
  <c r="GM53" i="1"/>
  <c r="GF53" i="1"/>
  <c r="FY53" i="1"/>
  <c r="HH52" i="1"/>
  <c r="HA52" i="1"/>
  <c r="GT52" i="1"/>
  <c r="GM52" i="1"/>
  <c r="GF52" i="1"/>
  <c r="FY52" i="1"/>
  <c r="HH51" i="1"/>
  <c r="HA51" i="1"/>
  <c r="GT51" i="1"/>
  <c r="GM51" i="1"/>
  <c r="GF51" i="1"/>
  <c r="FY51" i="1"/>
  <c r="HH50" i="1"/>
  <c r="HA50" i="1"/>
  <c r="GT50" i="1"/>
  <c r="GM50" i="1"/>
  <c r="GF50" i="1"/>
  <c r="FY50" i="1"/>
  <c r="HH49" i="1"/>
  <c r="HA49" i="1"/>
  <c r="GT49" i="1"/>
  <c r="GM49" i="1"/>
  <c r="GF49" i="1"/>
  <c r="FY49" i="1"/>
  <c r="HH48" i="1"/>
  <c r="HA48" i="1"/>
  <c r="GT48" i="1"/>
  <c r="GM48" i="1"/>
  <c r="GF48" i="1"/>
  <c r="FY48" i="1"/>
  <c r="HH47" i="1"/>
  <c r="HA47" i="1"/>
  <c r="GT47" i="1"/>
  <c r="GM47" i="1"/>
  <c r="GF47" i="1"/>
  <c r="FY47" i="1"/>
  <c r="HH46" i="1"/>
  <c r="HA46" i="1"/>
  <c r="GT46" i="1"/>
  <c r="GM46" i="1"/>
  <c r="GF46" i="1"/>
  <c r="FY46" i="1"/>
  <c r="HH45" i="1"/>
  <c r="HA45" i="1"/>
  <c r="GT45" i="1"/>
  <c r="GM45" i="1"/>
  <c r="GF45" i="1"/>
  <c r="FY45" i="1"/>
  <c r="HH44" i="1"/>
  <c r="HA44" i="1"/>
  <c r="GT44" i="1"/>
  <c r="GM44" i="1"/>
  <c r="GF44" i="1"/>
  <c r="FY44" i="1"/>
  <c r="HH43" i="1"/>
  <c r="HA43" i="1"/>
  <c r="GT43" i="1"/>
  <c r="GM43" i="1"/>
  <c r="GF43" i="1"/>
  <c r="FY43" i="1"/>
  <c r="HH42" i="1"/>
  <c r="HA42" i="1"/>
  <c r="GT42" i="1"/>
  <c r="GM42" i="1"/>
  <c r="GF42" i="1"/>
  <c r="FY42" i="1"/>
  <c r="HH41" i="1"/>
  <c r="HA41" i="1"/>
  <c r="GT41" i="1"/>
  <c r="GM41" i="1"/>
  <c r="GF41" i="1"/>
  <c r="FY41" i="1"/>
  <c r="HH40" i="1"/>
  <c r="HA40" i="1"/>
  <c r="GT40" i="1"/>
  <c r="GM40" i="1"/>
  <c r="GF40" i="1"/>
  <c r="FY40" i="1"/>
  <c r="HH39" i="1"/>
  <c r="HA39" i="1"/>
  <c r="GT39" i="1"/>
  <c r="GM39" i="1"/>
  <c r="GF39" i="1"/>
  <c r="FY39" i="1"/>
  <c r="HH38" i="1"/>
  <c r="HA38" i="1"/>
  <c r="GT38" i="1"/>
  <c r="GM38" i="1"/>
  <c r="GF38" i="1"/>
  <c r="FY38" i="1"/>
  <c r="HH37" i="1"/>
  <c r="HA37" i="1"/>
  <c r="GT37" i="1"/>
  <c r="GM37" i="1"/>
  <c r="GF37" i="1"/>
  <c r="FY37" i="1"/>
  <c r="HH36" i="1"/>
  <c r="HA36" i="1"/>
  <c r="GT36" i="1"/>
  <c r="GM36" i="1"/>
  <c r="GF36" i="1"/>
  <c r="FY36" i="1"/>
  <c r="HH35" i="1"/>
  <c r="HA35" i="1"/>
  <c r="GT35" i="1"/>
  <c r="GM35" i="1"/>
  <c r="GF35" i="1"/>
  <c r="FY35" i="1"/>
  <c r="HH34" i="1"/>
  <c r="HA34" i="1"/>
  <c r="GT34" i="1"/>
  <c r="GM34" i="1"/>
  <c r="GF34" i="1"/>
  <c r="FY34" i="1"/>
  <c r="HH33" i="1"/>
  <c r="HA33" i="1"/>
  <c r="GT33" i="1"/>
  <c r="GM33" i="1"/>
  <c r="GF33" i="1"/>
  <c r="FY33" i="1"/>
  <c r="HH32" i="1"/>
  <c r="HA32" i="1"/>
  <c r="GT32" i="1"/>
  <c r="GM32" i="1"/>
  <c r="GF32" i="1"/>
  <c r="FY32" i="1"/>
  <c r="HH31" i="1"/>
  <c r="HA31" i="1"/>
  <c r="GT31" i="1"/>
  <c r="GM31" i="1"/>
  <c r="GF31" i="1"/>
  <c r="FY31" i="1"/>
  <c r="HH30" i="1"/>
  <c r="HA30" i="1"/>
  <c r="GT30" i="1"/>
  <c r="GM30" i="1"/>
  <c r="GF30" i="1"/>
  <c r="FY30" i="1"/>
  <c r="HH29" i="1"/>
  <c r="HA29" i="1"/>
  <c r="GT29" i="1"/>
  <c r="GM29" i="1"/>
  <c r="GF29" i="1"/>
  <c r="FY29" i="1"/>
  <c r="HH28" i="1"/>
  <c r="HA28" i="1"/>
  <c r="GT28" i="1"/>
  <c r="GM28" i="1"/>
  <c r="GF28" i="1"/>
  <c r="FY28" i="1"/>
  <c r="HH27" i="1"/>
  <c r="HA27" i="1"/>
  <c r="GT27" i="1"/>
  <c r="GM27" i="1"/>
  <c r="GF27" i="1"/>
  <c r="FY27" i="1"/>
  <c r="HH26" i="1"/>
  <c r="HA26" i="1"/>
  <c r="GT26" i="1"/>
  <c r="GM26" i="1"/>
  <c r="GF26" i="1"/>
  <c r="FY26" i="1"/>
  <c r="HH25" i="1"/>
  <c r="HA25" i="1"/>
  <c r="GT25" i="1"/>
  <c r="GM25" i="1"/>
  <c r="GF25" i="1"/>
  <c r="FY25" i="1"/>
  <c r="HH24" i="1"/>
  <c r="HA24" i="1"/>
  <c r="GT24" i="1"/>
  <c r="GM24" i="1"/>
  <c r="GF24" i="1"/>
  <c r="FY24" i="1"/>
  <c r="HH23" i="1"/>
  <c r="HA23" i="1"/>
  <c r="GT23" i="1"/>
  <c r="GM23" i="1"/>
  <c r="GF23" i="1"/>
  <c r="FY23" i="1"/>
  <c r="HH22" i="1"/>
  <c r="HA22" i="1"/>
  <c r="GT22" i="1"/>
  <c r="GM22" i="1"/>
  <c r="GF22" i="1"/>
  <c r="FY22" i="1"/>
  <c r="HH21" i="1"/>
  <c r="HA21" i="1"/>
  <c r="GT21" i="1"/>
  <c r="GM21" i="1"/>
  <c r="GF21" i="1"/>
  <c r="FY21" i="1"/>
  <c r="HH20" i="1"/>
  <c r="HA20" i="1"/>
  <c r="GT20" i="1"/>
  <c r="GM20" i="1"/>
  <c r="GF20" i="1"/>
  <c r="FY20" i="1"/>
  <c r="HH19" i="1"/>
  <c r="HA19" i="1"/>
  <c r="GT19" i="1"/>
  <c r="GM19" i="1"/>
  <c r="GF19" i="1"/>
  <c r="FY19" i="1"/>
  <c r="HH18" i="1"/>
  <c r="HA18" i="1"/>
  <c r="GT18" i="1"/>
  <c r="GM18" i="1"/>
  <c r="GF18" i="1"/>
  <c r="FY18" i="1"/>
  <c r="HH17" i="1"/>
  <c r="HA17" i="1"/>
  <c r="GT17" i="1"/>
  <c r="GM17" i="1"/>
  <c r="GF17" i="1"/>
  <c r="FY17" i="1"/>
  <c r="HH16" i="1"/>
  <c r="HA16" i="1"/>
  <c r="GT16" i="1"/>
  <c r="GM16" i="1"/>
  <c r="GF16" i="1"/>
  <c r="FY16" i="1"/>
  <c r="HH15" i="1"/>
  <c r="HA15" i="1"/>
  <c r="GT15" i="1"/>
  <c r="GM15" i="1"/>
  <c r="GF15" i="1"/>
  <c r="FY15" i="1"/>
  <c r="HH14" i="1"/>
  <c r="HA14" i="1"/>
  <c r="GT14" i="1"/>
  <c r="GM14" i="1"/>
  <c r="GF14" i="1"/>
  <c r="FY14" i="1"/>
  <c r="HH13" i="1"/>
  <c r="HA13" i="1"/>
  <c r="GT13" i="1"/>
  <c r="GM13" i="1"/>
  <c r="GF13" i="1"/>
  <c r="FY13" i="1"/>
  <c r="HH12" i="1"/>
  <c r="HA12" i="1"/>
  <c r="GT12" i="1"/>
  <c r="GM12" i="1"/>
  <c r="GF12" i="1"/>
  <c r="FY12" i="1"/>
  <c r="HH11" i="1"/>
  <c r="HA11" i="1"/>
  <c r="GT11" i="1"/>
  <c r="GM11" i="1"/>
  <c r="GF11" i="1"/>
  <c r="FY11" i="1"/>
  <c r="HH10" i="1"/>
  <c r="HA10" i="1"/>
  <c r="GT10" i="1"/>
  <c r="GM10" i="1"/>
  <c r="GF10" i="1"/>
  <c r="FY10" i="1"/>
  <c r="FQ8" i="1"/>
  <c r="FY6" i="1"/>
  <c r="HH6" i="1"/>
  <c r="HA6" i="1"/>
  <c r="GT6" i="1"/>
  <c r="GM6" i="1"/>
  <c r="GF6" i="1"/>
  <c r="HH4" i="1"/>
  <c r="HA4" i="1"/>
  <c r="GT4" i="1"/>
  <c r="GM4" i="1"/>
  <c r="GE4" i="1"/>
  <c r="GD4" i="1"/>
  <c r="GC4" i="1"/>
  <c r="GB4" i="1"/>
  <c r="GA4" i="1"/>
</calcChain>
</file>

<file path=xl/sharedStrings.xml><?xml version="1.0" encoding="utf-8"?>
<sst xmlns="http://schemas.openxmlformats.org/spreadsheetml/2006/main" count="1455" uniqueCount="172">
  <si>
    <t>Næringslivsvariasjon</t>
  </si>
  <si>
    <t>Inntektsnivå</t>
  </si>
  <si>
    <t>Privat syss</t>
  </si>
  <si>
    <t>Kommunenes kjøp av private tjenester (konsern)</t>
  </si>
  <si>
    <t>Sysselsettingsandel</t>
  </si>
  <si>
    <t>Sykefravær</t>
  </si>
  <si>
    <t>Uføre</t>
  </si>
  <si>
    <t>Arbeidsledige</t>
  </si>
  <si>
    <t>Befolkningsvekst</t>
  </si>
  <si>
    <t>Unge i forhold til eldre i arbeidsstyrken</t>
  </si>
  <si>
    <t>Netto innflytting</t>
  </si>
  <si>
    <t>Sysselsatte med minst 4 år høyre utdanning</t>
  </si>
  <si>
    <t>Sysselsatte med bestått fagprøve</t>
  </si>
  <si>
    <t>Sysselsatte med teknisk og naturvit. utdanning</t>
  </si>
  <si>
    <t xml:space="preserve">Kommunale administrasjonsutgifter </t>
  </si>
  <si>
    <t>Eiendomsskatt</t>
  </si>
  <si>
    <t>Kommuneinntekter i forhold til utgifter</t>
  </si>
  <si>
    <t>Kommunal betalingsevne</t>
  </si>
  <si>
    <t>Aldring</t>
  </si>
  <si>
    <t>Næringsliv</t>
  </si>
  <si>
    <t>Arbeidsmarked</t>
  </si>
  <si>
    <t>Demografi</t>
  </si>
  <si>
    <t>Kompetanse</t>
  </si>
  <si>
    <t>Kommuneøkonomi</t>
  </si>
  <si>
    <t xml:space="preserve"> </t>
  </si>
  <si>
    <t>+</t>
  </si>
  <si>
    <t>-</t>
  </si>
  <si>
    <t>N1</t>
  </si>
  <si>
    <t>N2</t>
  </si>
  <si>
    <t>N3</t>
  </si>
  <si>
    <t>N4</t>
  </si>
  <si>
    <t>A1</t>
  </si>
  <si>
    <t>A2</t>
  </si>
  <si>
    <t>A3</t>
  </si>
  <si>
    <t>A4</t>
  </si>
  <si>
    <t>D1</t>
  </si>
  <si>
    <t>D2</t>
  </si>
  <si>
    <t>D3</t>
  </si>
  <si>
    <t>U1</t>
  </si>
  <si>
    <t>U2</t>
  </si>
  <si>
    <t>U3</t>
  </si>
  <si>
    <t>K1</t>
  </si>
  <si>
    <t>K2</t>
  </si>
  <si>
    <t>K3</t>
  </si>
  <si>
    <t>K4</t>
  </si>
  <si>
    <t>K5</t>
  </si>
  <si>
    <t>N</t>
  </si>
  <si>
    <t>A</t>
  </si>
  <si>
    <t>D</t>
  </si>
  <si>
    <t>U</t>
  </si>
  <si>
    <t>K</t>
  </si>
  <si>
    <t>TOTAL</t>
  </si>
  <si>
    <t>Viken</t>
  </si>
  <si>
    <t>.</t>
  </si>
  <si>
    <t>Oslo</t>
  </si>
  <si>
    <t>Innlandet</t>
  </si>
  <si>
    <t>Kongsvinger</t>
  </si>
  <si>
    <t>Hamar</t>
  </si>
  <si>
    <t>Ringsaker</t>
  </si>
  <si>
    <t>Løten</t>
  </si>
  <si>
    <t>Stange</t>
  </si>
  <si>
    <t>Nord-Odal</t>
  </si>
  <si>
    <t>Sør-Odal</t>
  </si>
  <si>
    <t>Eidskog</t>
  </si>
  <si>
    <t>Grue</t>
  </si>
  <si>
    <t>Åsnes</t>
  </si>
  <si>
    <t>Elverum</t>
  </si>
  <si>
    <t>Trysil</t>
  </si>
  <si>
    <t>Åmot</t>
  </si>
  <si>
    <t>Stor-Elvdal</t>
  </si>
  <si>
    <t>Rendalen</t>
  </si>
  <si>
    <t>Engerdal</t>
  </si>
  <si>
    <t>Tolga</t>
  </si>
  <si>
    <t>Tynset</t>
  </si>
  <si>
    <t>Alvdal</t>
  </si>
  <si>
    <t>Folldal</t>
  </si>
  <si>
    <t>Lillehammer</t>
  </si>
  <si>
    <t>Gjøvik</t>
  </si>
  <si>
    <t>Dovre</t>
  </si>
  <si>
    <t>Lesja</t>
  </si>
  <si>
    <t>Skjåk</t>
  </si>
  <si>
    <t>Lom</t>
  </si>
  <si>
    <t>Vågå</t>
  </si>
  <si>
    <t>Nord-Fron</t>
  </si>
  <si>
    <t>Sel</t>
  </si>
  <si>
    <t>Sør-Fron</t>
  </si>
  <si>
    <t>Ringebu</t>
  </si>
  <si>
    <t>Øyer</t>
  </si>
  <si>
    <t>Gausdal</t>
  </si>
  <si>
    <t>Østre Toten</t>
  </si>
  <si>
    <t>Vestre Toten</t>
  </si>
  <si>
    <t>Gran</t>
  </si>
  <si>
    <t>Søndre Land</t>
  </si>
  <si>
    <t>Nordre Land</t>
  </si>
  <si>
    <t>Sør-Aurdal</t>
  </si>
  <si>
    <t>Etnedal</t>
  </si>
  <si>
    <t>Nord-Aurdal</t>
  </si>
  <si>
    <t>Vestre Slidre</t>
  </si>
  <si>
    <t>Øystre Slidre</t>
  </si>
  <si>
    <t>Vang</t>
  </si>
  <si>
    <t>Vestfold og Telemark</t>
  </si>
  <si>
    <t>Agder</t>
  </si>
  <si>
    <t>Rogaland</t>
  </si>
  <si>
    <t>Vestland</t>
  </si>
  <si>
    <t>Møre og Romsdal</t>
  </si>
  <si>
    <t>Trøndelag</t>
  </si>
  <si>
    <t>Nordland</t>
  </si>
  <si>
    <t>Troms og Finnmark</t>
  </si>
  <si>
    <t>ne</t>
  </si>
  <si>
    <t>fylkesnavn</t>
  </si>
  <si>
    <t>kommnr</t>
  </si>
  <si>
    <t>kommunenavn</t>
  </si>
  <si>
    <t>INDEKS OMRÅDEINDIKATORAR</t>
  </si>
  <si>
    <t>Variabel</t>
  </si>
  <si>
    <t>År</t>
  </si>
  <si>
    <t>INDEKS TOTALINDIKATOR. Verdier</t>
  </si>
  <si>
    <t>Landsgjennomsnitt</t>
  </si>
  <si>
    <t>Minimumsverdi</t>
  </si>
  <si>
    <t xml:space="preserve">LIM INN RAD FOR AKTUELL KOMMUNE UNDER: </t>
  </si>
  <si>
    <t>INDEKS TOTALINDIKATOR. 2013=100</t>
  </si>
  <si>
    <t>INDEKS OMRÅDEINDIKATORAR 2013=100</t>
  </si>
  <si>
    <t>KOPIER RAD FOR AKTUELL KOMMUNE I "Indikatorverdier"</t>
  </si>
  <si>
    <t>INDEKS OMRÅDEINDIKATORER Verdier</t>
  </si>
  <si>
    <t>ENKELTINDIKATORER</t>
  </si>
  <si>
    <t>Total</t>
  </si>
  <si>
    <t>HOVEDINDIKATORER</t>
  </si>
  <si>
    <t>Forklaring av arkfanen "Figurer"</t>
  </si>
  <si>
    <t>Slik lager du figurer for en enkeltkommune:</t>
  </si>
  <si>
    <t xml:space="preserve">4) Åpne arkfanen "Figurer" og kontroller at figurene nå viser riktig kommune. </t>
  </si>
  <si>
    <t>1) Åpne arkfanen "Indikatorverdier". Finn aktuell kommune. (Dette kan gjøres ved å tykke ctrl+b og skrive inn kommunenavnet i søkefeltet)</t>
  </si>
  <si>
    <t xml:space="preserve">Denne arbeidsboken er et verktøy for å grafe resultatene i Kommune-NM 2019. </t>
  </si>
  <si>
    <r>
      <t xml:space="preserve">2) Kopier </t>
    </r>
    <r>
      <rPr>
        <b/>
        <sz val="11"/>
        <color theme="1"/>
        <rFont val="Calibri"/>
        <family val="2"/>
        <scheme val="minor"/>
      </rPr>
      <t xml:space="preserve">hele raden </t>
    </r>
    <r>
      <rPr>
        <sz val="11"/>
        <color theme="1"/>
        <rFont val="Calibri"/>
        <family val="2"/>
        <scheme val="minor"/>
      </rPr>
      <t>med data for aktuell kommune. F.eks for Molde, marker hele rad 262 ved å trykke på "262" i venstre marg, deretter kopier (ctrl+c).</t>
    </r>
  </si>
  <si>
    <t>3) Åpne arkfanen "Fig data".  Lim inn dataene i arkfanen "Fig data" rad 9. (Stå i celle A9 og trykk ctrl+v)</t>
  </si>
  <si>
    <t xml:space="preserve">Grafene i figuren sier dermed ikke noe om rangeringen, men beskriver kun hvordan utviklingen innenfor gjeldende hovedområde har vært siden 2013. Høyere verdi tilsier positiv utvikling. Dersom grafen for en enkeltkommune har høyere verdi i 2018 enn medianen for alle kommuner, betyr det at den enkelte kommune har hatt mer positiv utviklingen enn mediankommunen. </t>
  </si>
  <si>
    <t xml:space="preserve">Kolonne C og E viser figurer for utviklingen fra 2013 til 2018 for de fem hovedområdene og for totalen. Figurene har også med graf for landsgjennomsnittet i perioden. I kolonne E er 2013 er satt lik 100 i figurene. </t>
  </si>
  <si>
    <t xml:space="preserve">Kolonne G tom O viser indikatorverdien i hvert år for gjeldende kommune, og medianverdien for alle kommuner i Norge. Se indikatorbeskrivelse i selve figuren. </t>
  </si>
  <si>
    <t>Våler (Innlandet)</t>
  </si>
  <si>
    <t>Os</t>
  </si>
  <si>
    <t>Maksimumsverdi</t>
  </si>
  <si>
    <t>Kommunemedian</t>
  </si>
  <si>
    <t>2013</t>
  </si>
  <si>
    <t>2014</t>
  </si>
  <si>
    <t>2015</t>
  </si>
  <si>
    <t>2016</t>
  </si>
  <si>
    <t>2017</t>
  </si>
  <si>
    <t>2018</t>
  </si>
  <si>
    <t>2019</t>
  </si>
  <si>
    <t>Fylkesnavn</t>
  </si>
  <si>
    <t>Fylkesnr.</t>
  </si>
  <si>
    <t>F-30</t>
  </si>
  <si>
    <t>F-03</t>
  </si>
  <si>
    <t>F-34</t>
  </si>
  <si>
    <t>F-38</t>
  </si>
  <si>
    <t>F-42</t>
  </si>
  <si>
    <t>F-11</t>
  </si>
  <si>
    <t>F-46</t>
  </si>
  <si>
    <t>F-15</t>
  </si>
  <si>
    <t>F-50</t>
  </si>
  <si>
    <t>F-18</t>
  </si>
  <si>
    <t>F-54</t>
  </si>
  <si>
    <t>Rangering, områdeindikator 2019</t>
  </si>
  <si>
    <t>Total, rangering, alle år</t>
  </si>
  <si>
    <t>Årlig endring i rangering</t>
  </si>
  <si>
    <t>Enkeltindikatorer, rangering</t>
  </si>
  <si>
    <t>Områdeindikatorer, rangering 2013 -2018</t>
  </si>
  <si>
    <t>Komm. kjøp av private tjenester (konsern)</t>
  </si>
  <si>
    <t>Kommunenavn</t>
  </si>
  <si>
    <t>Folkemengde (1. jan. 20)</t>
  </si>
  <si>
    <t>Rangering</t>
  </si>
  <si>
    <t>Endring 2018-2019</t>
  </si>
  <si>
    <t>Endring 2013-2019</t>
  </si>
  <si>
    <t>Gjennomsnitt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</si>
</sst>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0.000"/>
    <numFmt numFmtId="167" formatCode="_-* #,##0_-;\-* #,##0_-;_-* &quot;-&quot;??_-;_-@_-"/>
  </numFmts>
  <fonts count="7"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sz val="11"/>
      <color rgb="FF3F3F76"/>
      <name val="Calibri"/>
      <family val="2"/>
      <scheme val="minor"/>
    </font>
    <font>
      <sz val="16"/>
      <color theme="1"/>
      <name val="Calibri"/>
      <family val="2"/>
      <scheme val="minor"/>
    </font>
    <font>
      <sz val="8"/>
      <name val="Calibri"/>
      <family val="2"/>
      <scheme val="minor"/>
    </font>
  </fonts>
  <fills count="11">
    <fill>
      <patternFill patternType="none"/>
    </fill>
    <fill>
      <patternFill patternType="gray125"/>
    </fill>
    <fill>
      <patternFill patternType="solid">
        <fgColor rgb="FFFFCC99"/>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auto="1"/>
      </left>
      <right/>
      <top/>
      <bottom style="thin">
        <color auto="1"/>
      </bottom>
      <diagonal/>
    </border>
  </borders>
  <cellStyleXfs count="3">
    <xf numFmtId="0" fontId="0" fillId="0" borderId="0"/>
    <xf numFmtId="0" fontId="2" fillId="2" borderId="1" applyNumberFormat="0" applyAlignment="0" applyProtection="0"/>
    <xf numFmtId="164" fontId="1" fillId="0" borderId="0" applyFont="0" applyFill="0" applyBorder="0" applyAlignment="0" applyProtection="0"/>
  </cellStyleXfs>
  <cellXfs count="174">
    <xf numFmtId="0" fontId="0" fillId="0" borderId="0" xfId="0"/>
    <xf numFmtId="0" fontId="0" fillId="0" borderId="0" xfId="0" applyAlignment="1">
      <alignment horizontal="right"/>
    </xf>
    <xf numFmtId="0" fontId="0" fillId="0" borderId="0" xfId="0" applyAlignment="1" applyProtection="1">
      <alignment horizontal="right"/>
      <protection locked="0"/>
    </xf>
    <xf numFmtId="2" fontId="0" fillId="0" borderId="0" xfId="0" applyNumberFormat="1"/>
    <xf numFmtId="1" fontId="0" fillId="0" borderId="0" xfId="0" applyNumberFormat="1"/>
    <xf numFmtId="165" fontId="0" fillId="0" borderId="0" xfId="0" applyNumberFormat="1"/>
    <xf numFmtId="0" fontId="0" fillId="0" borderId="0" xfId="0" applyAlignment="1" applyProtection="1">
      <alignment horizontal="left"/>
      <protection locked="0"/>
    </xf>
    <xf numFmtId="2" fontId="1" fillId="0" borderId="0" xfId="0" applyNumberFormat="1" applyFont="1" applyProtection="1">
      <protection locked="0"/>
    </xf>
    <xf numFmtId="1" fontId="1" fillId="0" borderId="0" xfId="0" applyNumberFormat="1" applyFont="1" applyProtection="1">
      <protection locked="0"/>
    </xf>
    <xf numFmtId="165" fontId="1" fillId="0" borderId="0" xfId="0" applyNumberFormat="1" applyFont="1" applyProtection="1">
      <protection locked="0"/>
    </xf>
    <xf numFmtId="0" fontId="3" fillId="0" borderId="0" xfId="0" applyFont="1"/>
    <xf numFmtId="0" fontId="1" fillId="0" borderId="0" xfId="0" applyFont="1" applyAlignment="1" applyProtection="1">
      <alignment horizontal="left"/>
      <protection locked="0"/>
    </xf>
    <xf numFmtId="1" fontId="1" fillId="0" borderId="2" xfId="0" applyNumberFormat="1" applyFont="1" applyBorder="1" applyProtection="1">
      <protection locked="0"/>
    </xf>
    <xf numFmtId="165" fontId="1" fillId="0" borderId="2" xfId="0" applyNumberFormat="1" applyFont="1" applyBorder="1" applyProtection="1">
      <protection locked="0"/>
    </xf>
    <xf numFmtId="165" fontId="0" fillId="0" borderId="2" xfId="0" applyNumberFormat="1" applyBorder="1"/>
    <xf numFmtId="1" fontId="0" fillId="0" borderId="2" xfId="0" applyNumberFormat="1" applyBorder="1"/>
    <xf numFmtId="2" fontId="1" fillId="0" borderId="3" xfId="0" applyNumberFormat="1" applyFont="1" applyBorder="1" applyProtection="1">
      <protection locked="0"/>
    </xf>
    <xf numFmtId="1" fontId="1" fillId="0" borderId="3" xfId="0" applyNumberFormat="1" applyFont="1" applyBorder="1" applyProtection="1">
      <protection locked="0"/>
    </xf>
    <xf numFmtId="165" fontId="1" fillId="0" borderId="3" xfId="0" applyNumberFormat="1" applyFont="1" applyBorder="1" applyProtection="1">
      <protection locked="0"/>
    </xf>
    <xf numFmtId="165" fontId="0" fillId="0" borderId="3" xfId="0" applyNumberFormat="1" applyBorder="1"/>
    <xf numFmtId="1" fontId="0" fillId="0" borderId="3" xfId="0" applyNumberFormat="1" applyBorder="1"/>
    <xf numFmtId="0" fontId="0" fillId="0" borderId="4" xfId="0" applyBorder="1"/>
    <xf numFmtId="165" fontId="1" fillId="0" borderId="7" xfId="0" applyNumberFormat="1" applyFont="1" applyBorder="1" applyProtection="1">
      <protection locked="0"/>
    </xf>
    <xf numFmtId="165" fontId="0" fillId="0" borderId="0" xfId="0" applyNumberFormat="1" applyProtection="1">
      <protection locked="0"/>
    </xf>
    <xf numFmtId="0" fontId="0" fillId="9" borderId="0" xfId="0" applyFill="1"/>
    <xf numFmtId="165" fontId="0" fillId="9" borderId="0" xfId="0" applyNumberFormat="1" applyFill="1"/>
    <xf numFmtId="166" fontId="1" fillId="0" borderId="0" xfId="0" applyNumberFormat="1" applyFont="1" applyProtection="1">
      <protection locked="0"/>
    </xf>
    <xf numFmtId="165" fontId="1" fillId="9" borderId="0" xfId="0" applyNumberFormat="1" applyFont="1" applyFill="1" applyProtection="1">
      <protection locked="0"/>
    </xf>
    <xf numFmtId="165" fontId="1" fillId="0" borderId="8" xfId="0" applyNumberFormat="1" applyFont="1" applyBorder="1" applyProtection="1">
      <protection locked="0"/>
    </xf>
    <xf numFmtId="165" fontId="0" fillId="0" borderId="8" xfId="0" applyNumberFormat="1" applyBorder="1"/>
    <xf numFmtId="165" fontId="3" fillId="0" borderId="0" xfId="0" applyNumberFormat="1" applyFont="1"/>
    <xf numFmtId="2" fontId="1" fillId="0" borderId="0" xfId="0" applyNumberFormat="1" applyFont="1" applyBorder="1" applyProtection="1">
      <protection locked="0"/>
    </xf>
    <xf numFmtId="1" fontId="1" fillId="0" borderId="0" xfId="0" applyNumberFormat="1" applyFont="1" applyBorder="1" applyProtection="1">
      <protection locked="0"/>
    </xf>
    <xf numFmtId="0" fontId="0" fillId="0" borderId="0" xfId="0" applyBorder="1"/>
    <xf numFmtId="0" fontId="0" fillId="0" borderId="0" xfId="0" applyBorder="1" applyAlignment="1">
      <alignment horizontal="left"/>
    </xf>
    <xf numFmtId="0" fontId="3" fillId="0" borderId="0" xfId="0" applyFont="1" applyBorder="1"/>
    <xf numFmtId="0" fontId="3" fillId="0" borderId="4" xfId="0" applyFont="1" applyBorder="1"/>
    <xf numFmtId="1" fontId="4" fillId="0" borderId="6" xfId="1" applyNumberFormat="1" applyFont="1" applyFill="1" applyBorder="1"/>
    <xf numFmtId="0" fontId="3" fillId="0" borderId="0" xfId="0" applyFont="1" applyFill="1" applyAlignment="1">
      <alignment horizontal="left"/>
    </xf>
    <xf numFmtId="2" fontId="3" fillId="0" borderId="0" xfId="0" applyNumberFormat="1" applyFont="1" applyFill="1" applyAlignment="1">
      <alignment horizontal="right"/>
    </xf>
    <xf numFmtId="0" fontId="3" fillId="0" borderId="0" xfId="0" applyFont="1" applyFill="1" applyAlignment="1">
      <alignment horizontal="right"/>
    </xf>
    <xf numFmtId="0" fontId="2" fillId="3" borderId="6" xfId="1" applyFill="1" applyBorder="1" applyAlignment="1">
      <alignment wrapText="1"/>
    </xf>
    <xf numFmtId="0" fontId="0" fillId="3" borderId="6" xfId="0" applyFill="1" applyBorder="1" applyAlignment="1">
      <alignment wrapText="1"/>
    </xf>
    <xf numFmtId="0" fontId="2" fillId="4" borderId="6" xfId="1" applyFill="1" applyBorder="1" applyAlignment="1">
      <alignment wrapText="1"/>
    </xf>
    <xf numFmtId="0" fontId="0" fillId="4" borderId="6" xfId="0" applyFill="1" applyBorder="1" applyAlignment="1">
      <alignment wrapText="1"/>
    </xf>
    <xf numFmtId="0" fontId="2" fillId="5" borderId="6" xfId="1" applyFill="1" applyBorder="1" applyAlignment="1">
      <alignment wrapText="1"/>
    </xf>
    <xf numFmtId="0" fontId="0" fillId="5" borderId="6" xfId="0" applyFill="1" applyBorder="1" applyAlignment="1">
      <alignment wrapText="1"/>
    </xf>
    <xf numFmtId="0" fontId="2" fillId="7" borderId="6" xfId="1" applyFill="1" applyBorder="1" applyAlignment="1">
      <alignment wrapText="1"/>
    </xf>
    <xf numFmtId="0" fontId="0" fillId="7" borderId="6" xfId="0" applyFill="1" applyBorder="1" applyAlignment="1">
      <alignment wrapText="1"/>
    </xf>
    <xf numFmtId="0" fontId="2" fillId="6" borderId="6" xfId="1" applyFill="1" applyBorder="1" applyAlignment="1">
      <alignment wrapText="1"/>
    </xf>
    <xf numFmtId="0" fontId="0" fillId="6" borderId="6" xfId="0" applyFill="1" applyBorder="1" applyAlignment="1">
      <alignment wrapText="1"/>
    </xf>
    <xf numFmtId="0" fontId="3" fillId="7" borderId="6" xfId="0" applyFont="1" applyFill="1" applyBorder="1" applyAlignment="1">
      <alignment wrapText="1"/>
    </xf>
    <xf numFmtId="0" fontId="3" fillId="3" borderId="6" xfId="0" applyFont="1" applyFill="1" applyBorder="1" applyAlignment="1">
      <alignment wrapText="1"/>
    </xf>
    <xf numFmtId="0" fontId="3" fillId="4" borderId="6" xfId="0" applyFont="1" applyFill="1" applyBorder="1" applyAlignment="1">
      <alignment wrapText="1"/>
    </xf>
    <xf numFmtId="0" fontId="3" fillId="5" borderId="6" xfId="0" applyFont="1" applyFill="1" applyBorder="1" applyAlignment="1">
      <alignment wrapText="1"/>
    </xf>
    <xf numFmtId="0" fontId="3" fillId="6" borderId="6" xfId="0" applyFont="1" applyFill="1" applyBorder="1" applyAlignment="1">
      <alignment wrapText="1"/>
    </xf>
    <xf numFmtId="0" fontId="0" fillId="10" borderId="0" xfId="0" applyFill="1" applyBorder="1" applyAlignment="1">
      <alignment horizontal="left"/>
    </xf>
    <xf numFmtId="0" fontId="0" fillId="10" borderId="6" xfId="0" applyFill="1" applyBorder="1" applyAlignment="1">
      <alignment wrapText="1"/>
    </xf>
    <xf numFmtId="0" fontId="3" fillId="10" borderId="6" xfId="0" applyFont="1" applyFill="1" applyBorder="1"/>
    <xf numFmtId="0" fontId="3" fillId="10" borderId="9" xfId="0" applyFont="1" applyFill="1" applyBorder="1" applyAlignment="1">
      <alignment horizontal="right"/>
    </xf>
    <xf numFmtId="0" fontId="0" fillId="10" borderId="0" xfId="0" applyFill="1" applyBorder="1"/>
    <xf numFmtId="165" fontId="0" fillId="10" borderId="0" xfId="0" applyNumberFormat="1" applyFill="1"/>
    <xf numFmtId="0" fontId="0" fillId="10" borderId="0" xfId="0" applyFill="1"/>
    <xf numFmtId="0" fontId="3" fillId="10" borderId="6" xfId="0" applyFont="1" applyFill="1" applyBorder="1" applyAlignment="1">
      <alignment horizontal="right"/>
    </xf>
    <xf numFmtId="0" fontId="3" fillId="10" borderId="0" xfId="0" applyFont="1" applyFill="1"/>
    <xf numFmtId="2" fontId="3" fillId="10" borderId="0" xfId="0" applyNumberFormat="1" applyFont="1" applyFill="1" applyAlignment="1">
      <alignment horizontal="right"/>
    </xf>
    <xf numFmtId="0" fontId="3" fillId="10" borderId="0" xfId="0" applyFont="1" applyFill="1" applyAlignment="1">
      <alignment horizontal="right"/>
    </xf>
    <xf numFmtId="0" fontId="3" fillId="10" borderId="6" xfId="0" applyFont="1" applyFill="1" applyBorder="1" applyAlignment="1">
      <alignment horizontal="right" wrapText="1"/>
    </xf>
    <xf numFmtId="0" fontId="0" fillId="3" borderId="0" xfId="0" applyFill="1"/>
    <xf numFmtId="0" fontId="0" fillId="0" borderId="0" xfId="0" applyAlignment="1">
      <alignment horizontal="center" vertical="center"/>
    </xf>
    <xf numFmtId="0" fontId="0" fillId="0" borderId="0" xfId="0" applyFill="1" applyBorder="1"/>
    <xf numFmtId="0" fontId="0" fillId="7" borderId="0" xfId="0" applyFill="1" applyAlignment="1">
      <alignment horizontal="center" vertical="center"/>
    </xf>
    <xf numFmtId="0" fontId="0" fillId="7" borderId="0" xfId="0" applyFill="1"/>
    <xf numFmtId="0" fontId="0" fillId="7" borderId="0" xfId="0" applyFill="1" applyBorder="1"/>
    <xf numFmtId="0" fontId="0" fillId="3" borderId="0" xfId="0" applyFill="1" applyAlignment="1">
      <alignment horizontal="center" vertical="center"/>
    </xf>
    <xf numFmtId="0" fontId="0" fillId="3" borderId="0" xfId="0" applyFill="1" applyBorder="1"/>
    <xf numFmtId="0" fontId="0" fillId="4" borderId="0" xfId="0" applyFill="1" applyAlignment="1">
      <alignment horizontal="center" vertical="center"/>
    </xf>
    <xf numFmtId="0" fontId="0" fillId="4" borderId="0" xfId="0" applyFill="1"/>
    <xf numFmtId="0" fontId="0" fillId="4" borderId="0" xfId="0" applyFill="1" applyBorder="1"/>
    <xf numFmtId="0" fontId="0" fillId="5" borderId="0" xfId="0" applyFill="1" applyAlignment="1">
      <alignment horizontal="center" vertical="center"/>
    </xf>
    <xf numFmtId="0" fontId="0" fillId="5" borderId="0" xfId="0" applyFill="1"/>
    <xf numFmtId="0" fontId="0" fillId="5" borderId="0" xfId="0" applyFill="1" applyBorder="1"/>
    <xf numFmtId="0" fontId="0" fillId="6" borderId="0" xfId="0" applyFill="1" applyAlignment="1">
      <alignment horizontal="center" vertical="center"/>
    </xf>
    <xf numFmtId="0" fontId="0" fillId="6" borderId="0" xfId="0" applyFill="1"/>
    <xf numFmtId="0" fontId="0" fillId="6" borderId="0" xfId="0" applyFill="1" applyBorder="1"/>
    <xf numFmtId="0" fontId="0" fillId="0" borderId="0" xfId="0" applyFill="1" applyBorder="1" applyAlignment="1">
      <alignment horizontal="center"/>
    </xf>
    <xf numFmtId="0" fontId="0" fillId="0" borderId="0" xfId="0" applyFill="1" applyBorder="1" applyAlignment="1"/>
    <xf numFmtId="0" fontId="3" fillId="0" borderId="9" xfId="0" applyFont="1" applyBorder="1"/>
    <xf numFmtId="0" fontId="0" fillId="0" borderId="9" xfId="0" applyBorder="1"/>
    <xf numFmtId="0" fontId="5" fillId="0" borderId="0" xfId="0" applyFont="1"/>
    <xf numFmtId="0" fontId="0" fillId="0" borderId="0" xfId="0" applyFont="1" applyBorder="1"/>
    <xf numFmtId="165" fontId="2" fillId="2" borderId="0" xfId="1" applyNumberFormat="1" applyBorder="1"/>
    <xf numFmtId="0" fontId="0" fillId="0" borderId="0" xfId="0" applyAlignment="1">
      <alignment horizontal="left"/>
    </xf>
    <xf numFmtId="0" fontId="0" fillId="10" borderId="0" xfId="0" applyFill="1" applyAlignment="1">
      <alignment horizontal="left"/>
    </xf>
    <xf numFmtId="0" fontId="0" fillId="0" borderId="5" xfId="0" applyBorder="1" applyAlignment="1">
      <alignment wrapText="1"/>
    </xf>
    <xf numFmtId="0" fontId="0" fillId="0" borderId="6" xfId="0" applyBorder="1" applyAlignment="1">
      <alignment wrapText="1"/>
    </xf>
    <xf numFmtId="0" fontId="3" fillId="0" borderId="6" xfId="0" applyFont="1" applyBorder="1" applyAlignment="1">
      <alignment wrapText="1"/>
    </xf>
    <xf numFmtId="0" fontId="3" fillId="0" borderId="6" xfId="0" applyFont="1" applyBorder="1" applyAlignment="1">
      <alignment horizontal="right" wrapText="1"/>
    </xf>
    <xf numFmtId="0" fontId="0" fillId="8" borderId="0" xfId="0" applyFill="1"/>
    <xf numFmtId="0" fontId="0" fillId="8" borderId="0" xfId="0" applyFill="1" applyAlignment="1" applyProtection="1">
      <alignment horizontal="right"/>
      <protection locked="0"/>
    </xf>
    <xf numFmtId="2" fontId="0" fillId="8" borderId="0" xfId="0" applyNumberFormat="1" applyFill="1"/>
    <xf numFmtId="165" fontId="0" fillId="8" borderId="0" xfId="0" applyNumberFormat="1" applyFill="1"/>
    <xf numFmtId="1" fontId="0" fillId="10" borderId="0" xfId="0" applyNumberFormat="1" applyFill="1"/>
    <xf numFmtId="0" fontId="0" fillId="0" borderId="0" xfId="0" applyAlignment="1">
      <alignment horizontal="right" vertical="top" wrapText="1"/>
    </xf>
    <xf numFmtId="166" fontId="0" fillId="8" borderId="0" xfId="0" applyNumberFormat="1" applyFill="1"/>
    <xf numFmtId="0" fontId="3" fillId="0" borderId="5" xfId="0" applyFont="1" applyBorder="1"/>
    <xf numFmtId="0" fontId="3" fillId="0" borderId="6" xfId="0" applyFont="1" applyBorder="1"/>
    <xf numFmtId="1" fontId="3" fillId="0" borderId="6" xfId="0" applyNumberFormat="1" applyFont="1" applyBorder="1"/>
    <xf numFmtId="0" fontId="3" fillId="0" borderId="6" xfId="0" applyFont="1" applyBorder="1" applyAlignment="1">
      <alignment horizontal="right"/>
    </xf>
    <xf numFmtId="0" fontId="0" fillId="0" borderId="0" xfId="0" quotePrefix="1" applyAlignment="1">
      <alignment horizontal="right"/>
    </xf>
    <xf numFmtId="0" fontId="0" fillId="10" borderId="0" xfId="0" quotePrefix="1" applyFill="1" applyAlignment="1">
      <alignment horizontal="right"/>
    </xf>
    <xf numFmtId="0" fontId="3" fillId="0" borderId="9" xfId="0" applyFont="1" applyBorder="1" applyAlignment="1">
      <alignment horizontal="left"/>
    </xf>
    <xf numFmtId="0" fontId="3" fillId="0" borderId="9" xfId="0" applyFont="1" applyBorder="1" applyAlignment="1">
      <alignment horizontal="right"/>
    </xf>
    <xf numFmtId="1" fontId="0" fillId="8" borderId="0" xfId="0" applyNumberFormat="1" applyFill="1"/>
    <xf numFmtId="165" fontId="1" fillId="10" borderId="0" xfId="0" applyNumberFormat="1" applyFont="1" applyFill="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3" fillId="0" borderId="0" xfId="0" applyFont="1" applyAlignment="1">
      <alignment horizontal="right" vertical="top" wrapText="1"/>
    </xf>
    <xf numFmtId="0" fontId="3" fillId="0" borderId="0" xfId="0" applyFont="1" applyAlignment="1">
      <alignment horizontal="center"/>
    </xf>
    <xf numFmtId="0" fontId="3" fillId="7" borderId="0" xfId="0" applyFont="1" applyFill="1" applyAlignment="1">
      <alignment horizontal="left"/>
    </xf>
    <xf numFmtId="0" fontId="3" fillId="7" borderId="0" xfId="0" applyFont="1" applyFill="1" applyAlignment="1">
      <alignment horizontal="right"/>
    </xf>
    <xf numFmtId="0" fontId="3" fillId="3" borderId="0" xfId="0" applyFont="1" applyFill="1" applyAlignment="1">
      <alignment horizontal="right"/>
    </xf>
    <xf numFmtId="0" fontId="3" fillId="4" borderId="0" xfId="0" applyFont="1" applyFill="1" applyAlignment="1">
      <alignment horizontal="right"/>
    </xf>
    <xf numFmtId="0" fontId="3" fillId="5" borderId="0" xfId="0" applyFont="1" applyFill="1" applyAlignment="1">
      <alignment horizontal="right"/>
    </xf>
    <xf numFmtId="0" fontId="3" fillId="6" borderId="0" xfId="0" applyFont="1" applyFill="1" applyAlignment="1">
      <alignment horizontal="right"/>
    </xf>
    <xf numFmtId="0" fontId="3" fillId="7" borderId="0" xfId="0" applyFont="1" applyFill="1"/>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0" fillId="0" borderId="0" xfId="0" applyAlignment="1" applyProtection="1">
      <alignment horizontal="center"/>
      <protection locked="0"/>
    </xf>
    <xf numFmtId="0" fontId="0" fillId="7" borderId="0" xfId="0" applyFill="1" applyAlignment="1">
      <alignment horizontal="right" wrapText="1"/>
    </xf>
    <xf numFmtId="0" fontId="0" fillId="3" borderId="0" xfId="0" applyFill="1" applyAlignment="1">
      <alignment horizontal="right" wrapText="1"/>
    </xf>
    <xf numFmtId="0" fontId="0" fillId="4" borderId="0" xfId="0" applyFill="1" applyAlignment="1">
      <alignment horizontal="right" wrapText="1"/>
    </xf>
    <xf numFmtId="0" fontId="0" fillId="5" borderId="0" xfId="0" applyFill="1" applyAlignment="1">
      <alignment horizontal="right" wrapText="1"/>
    </xf>
    <xf numFmtId="0" fontId="0" fillId="6" borderId="0" xfId="0" applyFill="1" applyAlignment="1">
      <alignment horizontal="right" wrapText="1"/>
    </xf>
    <xf numFmtId="0" fontId="0" fillId="7" borderId="0" xfId="0" applyFill="1" applyAlignment="1">
      <alignment horizontal="right" vertical="top" wrapText="1"/>
    </xf>
    <xf numFmtId="0" fontId="0" fillId="7" borderId="0" xfId="0" applyFill="1" applyAlignment="1">
      <alignment horizontal="left" vertical="top" wrapText="1"/>
    </xf>
    <xf numFmtId="0" fontId="0" fillId="3" borderId="0" xfId="0" applyFill="1" applyAlignment="1">
      <alignment horizontal="right" vertical="top" wrapText="1"/>
    </xf>
    <xf numFmtId="0" fontId="0" fillId="4" borderId="0" xfId="0" applyFill="1" applyAlignment="1">
      <alignment horizontal="right" vertical="top" wrapText="1"/>
    </xf>
    <xf numFmtId="0" fontId="0" fillId="5" borderId="0" xfId="0" applyFill="1" applyAlignment="1">
      <alignment horizontal="right" vertical="top" wrapText="1"/>
    </xf>
    <xf numFmtId="0" fontId="0" fillId="6" borderId="0" xfId="0" applyFill="1" applyAlignment="1">
      <alignment horizontal="right" vertical="top" wrapText="1"/>
    </xf>
    <xf numFmtId="0" fontId="0" fillId="6" borderId="0" xfId="0" applyFill="1" applyAlignment="1">
      <alignment horizontal="left" wrapText="1"/>
    </xf>
    <xf numFmtId="0" fontId="3" fillId="0" borderId="6" xfId="0" applyFont="1" applyBorder="1" applyAlignment="1">
      <alignment horizontal="center"/>
    </xf>
    <xf numFmtId="0" fontId="3" fillId="10" borderId="6" xfId="0" applyFont="1" applyFill="1" applyBorder="1" applyAlignment="1">
      <alignment horizontal="left"/>
    </xf>
    <xf numFmtId="0" fontId="0" fillId="7" borderId="6" xfId="0" applyFill="1" applyBorder="1" applyAlignment="1">
      <alignment horizontal="right"/>
    </xf>
    <xf numFmtId="0" fontId="0" fillId="3" borderId="6" xfId="0" applyFill="1" applyBorder="1" applyAlignment="1">
      <alignment horizontal="right"/>
    </xf>
    <xf numFmtId="0" fontId="0" fillId="4" borderId="6" xfId="0" applyFill="1" applyBorder="1" applyAlignment="1">
      <alignment horizontal="right"/>
    </xf>
    <xf numFmtId="0" fontId="0" fillId="5" borderId="6" xfId="0" applyFill="1" applyBorder="1" applyAlignment="1">
      <alignment horizontal="right"/>
    </xf>
    <xf numFmtId="0" fontId="0" fillId="6" borderId="6" xfId="0" applyFill="1" applyBorder="1" applyAlignment="1">
      <alignment horizontal="right"/>
    </xf>
    <xf numFmtId="0" fontId="0" fillId="0" borderId="6" xfId="0" applyBorder="1"/>
    <xf numFmtId="0" fontId="3" fillId="7" borderId="6" xfId="0" applyFont="1" applyFill="1" applyBorder="1"/>
    <xf numFmtId="0" fontId="3" fillId="3" borderId="6" xfId="0" applyFont="1" applyFill="1" applyBorder="1"/>
    <xf numFmtId="0" fontId="3" fillId="4" borderId="6" xfId="0" applyFont="1" applyFill="1" applyBorder="1"/>
    <xf numFmtId="0" fontId="3" fillId="5" borderId="6" xfId="0" applyFont="1" applyFill="1" applyBorder="1"/>
    <xf numFmtId="0" fontId="3" fillId="6" borderId="6" xfId="0" applyFont="1" applyFill="1" applyBorder="1"/>
    <xf numFmtId="0" fontId="0" fillId="0" borderId="10" xfId="0" applyBorder="1" applyAlignment="1">
      <alignment horizontal="left"/>
    </xf>
    <xf numFmtId="0" fontId="0" fillId="0" borderId="9" xfId="0" applyBorder="1" applyAlignment="1">
      <alignment horizontal="center"/>
    </xf>
    <xf numFmtId="0" fontId="0" fillId="0" borderId="9" xfId="0" applyBorder="1" applyAlignment="1">
      <alignment horizontal="left"/>
    </xf>
    <xf numFmtId="0" fontId="0" fillId="10" borderId="6" xfId="0" applyFill="1" applyBorder="1"/>
    <xf numFmtId="0" fontId="0" fillId="0" borderId="9" xfId="0" applyBorder="1" applyAlignment="1">
      <alignment horizontal="right" wrapText="1"/>
    </xf>
    <xf numFmtId="0" fontId="0" fillId="0" borderId="9" xfId="0" applyBorder="1" applyAlignment="1">
      <alignment horizontal="right"/>
    </xf>
    <xf numFmtId="0" fontId="0" fillId="7" borderId="9" xfId="0" applyFill="1" applyBorder="1" applyAlignment="1">
      <alignment horizontal="right"/>
    </xf>
    <xf numFmtId="0" fontId="0" fillId="3" borderId="9" xfId="0" applyFill="1" applyBorder="1" applyAlignment="1">
      <alignment horizontal="right"/>
    </xf>
    <xf numFmtId="0" fontId="0" fillId="4" borderId="9" xfId="0" applyFill="1" applyBorder="1" applyAlignment="1">
      <alignment horizontal="right"/>
    </xf>
    <xf numFmtId="0" fontId="0" fillId="5" borderId="9" xfId="0" applyFill="1" applyBorder="1" applyAlignment="1">
      <alignment horizontal="right"/>
    </xf>
    <xf numFmtId="0" fontId="0" fillId="6" borderId="9" xfId="0" applyFill="1" applyBorder="1" applyAlignment="1">
      <alignment horizontal="right"/>
    </xf>
    <xf numFmtId="0" fontId="0" fillId="7" borderId="0" xfId="0" applyFill="1" applyAlignment="1">
      <alignment horizontal="right"/>
    </xf>
    <xf numFmtId="0" fontId="0" fillId="3" borderId="0" xfId="0" applyFill="1" applyAlignment="1">
      <alignment horizontal="right"/>
    </xf>
    <xf numFmtId="0" fontId="0" fillId="4" borderId="0" xfId="0" applyFill="1" applyAlignment="1">
      <alignment horizontal="right"/>
    </xf>
    <xf numFmtId="0" fontId="0" fillId="5" borderId="0" xfId="0" applyFill="1" applyAlignment="1">
      <alignment horizontal="right"/>
    </xf>
    <xf numFmtId="0" fontId="0" fillId="6" borderId="0" xfId="0" applyFill="1" applyAlignment="1">
      <alignment horizontal="right"/>
    </xf>
    <xf numFmtId="167" fontId="0" fillId="0" borderId="0" xfId="2" applyNumberFormat="1" applyFont="1"/>
    <xf numFmtId="0" fontId="3" fillId="0" borderId="0" xfId="0" applyFont="1" applyAlignment="1">
      <alignment horizontal="center"/>
    </xf>
  </cellXfs>
  <cellStyles count="3">
    <cellStyle name="Inndata" xfId="1" builtinId="20"/>
    <cellStyle name="Komma"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Næringslivsvariasjon</a:t>
            </a:r>
          </a:p>
          <a:p>
            <a:pPr algn="l">
              <a:defRPr/>
            </a:pPr>
            <a:r>
              <a:rPr lang="nb-NO" sz="800"/>
              <a:t>Høyere</a:t>
            </a:r>
            <a:r>
              <a:rPr lang="nb-NO" sz="800" baseline="0"/>
              <a:t> verdi indikerer høyere næringsvariasjon</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data'!$D$9:$J$9</c:f>
              <c:numCache>
                <c:formatCode>0.000</c:formatCode>
                <c:ptCount val="7"/>
                <c:pt idx="0">
                  <c:v>0.95116050426202181</c:v>
                </c:pt>
                <c:pt idx="1">
                  <c:v>0.95110477994883846</c:v>
                </c:pt>
                <c:pt idx="2">
                  <c:v>0.95049902735753489</c:v>
                </c:pt>
                <c:pt idx="3">
                  <c:v>0.95008241745585842</c:v>
                </c:pt>
                <c:pt idx="4">
                  <c:v>0.95093034012055944</c:v>
                </c:pt>
                <c:pt idx="5">
                  <c:v>0.95100168353954961</c:v>
                </c:pt>
                <c:pt idx="6">
                  <c:v>0.95078393629748359</c:v>
                </c:pt>
              </c:numCache>
            </c:numRef>
          </c:val>
          <c:smooth val="0"/>
          <c:extLst xmlns:c16r2="http://schemas.microsoft.com/office/drawing/2015/06/chart">
            <c:ext xmlns:c16="http://schemas.microsoft.com/office/drawing/2014/chart" uri="{C3380CC4-5D6E-409C-BE32-E72D297353CC}">
              <c16:uniqueId val="{00000005-E323-41C1-BFB8-3D956D21DBBC}"/>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data'!$D$5:$J$5</c:f>
              <c:numCache>
                <c:formatCode>0.00</c:formatCode>
                <c:ptCount val="7"/>
                <c:pt idx="0">
                  <c:v>0.93410850899383768</c:v>
                </c:pt>
                <c:pt idx="1">
                  <c:v>0.93441720707533404</c:v>
                </c:pt>
                <c:pt idx="2">
                  <c:v>0.93276060913565484</c:v>
                </c:pt>
                <c:pt idx="3">
                  <c:v>0.93240332228540357</c:v>
                </c:pt>
                <c:pt idx="4">
                  <c:v>0.93280023633993969</c:v>
                </c:pt>
                <c:pt idx="5">
                  <c:v>0.93343600069713262</c:v>
                </c:pt>
                <c:pt idx="6">
                  <c:v>0.93330315766423522</c:v>
                </c:pt>
              </c:numCache>
            </c:numRef>
          </c:val>
          <c:smooth val="0"/>
          <c:extLst xmlns:c16r2="http://schemas.microsoft.com/office/drawing/2015/06/chart">
            <c:ext xmlns:c16="http://schemas.microsoft.com/office/drawing/2014/chart" uri="{C3380CC4-5D6E-409C-BE32-E72D297353CC}">
              <c16:uniqueId val="{00000006-E323-41C1-BFB8-3D956D21DBBC}"/>
            </c:ext>
          </c:extLst>
        </c:ser>
        <c:dLbls>
          <c:showLegendKey val="0"/>
          <c:showVal val="0"/>
          <c:showCatName val="0"/>
          <c:showSerName val="0"/>
          <c:showPercent val="0"/>
          <c:showBubbleSize val="0"/>
        </c:dLbls>
        <c:smooth val="0"/>
        <c:axId val="407628560"/>
        <c:axId val="407630912"/>
      </c:lineChart>
      <c:catAx>
        <c:axId val="407628560"/>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7630912"/>
        <c:crosses val="autoZero"/>
        <c:auto val="1"/>
        <c:lblAlgn val="ctr"/>
        <c:lblOffset val="100"/>
        <c:tickMarkSkip val="1"/>
        <c:noMultiLvlLbl val="0"/>
      </c:catAx>
      <c:valAx>
        <c:axId val="407630912"/>
        <c:scaling>
          <c:orientation val="minMax"/>
        </c:scaling>
        <c:delete val="0"/>
        <c:axPos val="l"/>
        <c:majorGridlines>
          <c:spPr>
            <a:ln w="3175">
              <a:solidFill>
                <a:srgbClr val="C9C9C9"/>
              </a:solidFill>
              <a:prstDash val="solid"/>
            </a:ln>
          </c:spPr>
        </c:majorGridlines>
        <c:numFmt formatCode="0.00" sourceLinked="0"/>
        <c:majorTickMark val="out"/>
        <c:minorTickMark val="none"/>
        <c:tickLblPos val="nextTo"/>
        <c:spPr>
          <a:ln w="9525">
            <a:noFill/>
          </a:ln>
        </c:spPr>
        <c:txPr>
          <a:bodyPr rot="0" vert="horz"/>
          <a:lstStyle/>
          <a:p>
            <a:pPr>
              <a:defRPr/>
            </a:pPr>
            <a:endParaRPr lang="nb-NO"/>
          </a:p>
        </c:txPr>
        <c:crossAx val="407628560"/>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Unge i forhold til eldre i arbeidsstyrken </a:t>
            </a:r>
          </a:p>
          <a:p>
            <a:pPr algn="l">
              <a:defRPr/>
            </a:pPr>
            <a:r>
              <a:rPr lang="nb-NO" sz="800"/>
              <a:t>Innbyggere 26-35 år i % av innbyggere 56-65 år</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data'!$BO$9:$BU$9</c:f>
              <c:numCache>
                <c:formatCode>0</c:formatCode>
                <c:ptCount val="7"/>
                <c:pt idx="0">
                  <c:v>76.155604555661199</c:v>
                </c:pt>
                <c:pt idx="1">
                  <c:v>78.314451618142684</c:v>
                </c:pt>
                <c:pt idx="2">
                  <c:v>79.527575102922597</c:v>
                </c:pt>
                <c:pt idx="3">
                  <c:v>81.702310190575403</c:v>
                </c:pt>
                <c:pt idx="4">
                  <c:v>82.727456940222893</c:v>
                </c:pt>
                <c:pt idx="5">
                  <c:v>83.97452744364702</c:v>
                </c:pt>
                <c:pt idx="6">
                  <c:v>84.431125681301666</c:v>
                </c:pt>
              </c:numCache>
            </c:numRef>
          </c:val>
          <c:smooth val="0"/>
          <c:extLst xmlns:c16r2="http://schemas.microsoft.com/office/drawing/2015/06/chart">
            <c:ext xmlns:c16="http://schemas.microsoft.com/office/drawing/2014/chart" uri="{C3380CC4-5D6E-409C-BE32-E72D297353CC}">
              <c16:uniqueId val="{00000000-BF6B-424B-A350-F1AF57F26DD0}"/>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data'!$BO$5:$BU$5</c:f>
              <c:numCache>
                <c:formatCode>0.0</c:formatCode>
                <c:ptCount val="7"/>
                <c:pt idx="0">
                  <c:v>80.921941118213738</c:v>
                </c:pt>
                <c:pt idx="1">
                  <c:v>82.767762460233286</c:v>
                </c:pt>
                <c:pt idx="2">
                  <c:v>84.075272148296506</c:v>
                </c:pt>
                <c:pt idx="3">
                  <c:v>84.488878379642529</c:v>
                </c:pt>
                <c:pt idx="4">
                  <c:v>86.253320165750722</c:v>
                </c:pt>
                <c:pt idx="5">
                  <c:v>86.167974704274314</c:v>
                </c:pt>
                <c:pt idx="6">
                  <c:v>85.857330654562588</c:v>
                </c:pt>
              </c:numCache>
            </c:numRef>
          </c:val>
          <c:smooth val="0"/>
          <c:extLst xmlns:c16r2="http://schemas.microsoft.com/office/drawing/2015/06/chart">
            <c:ext xmlns:c16="http://schemas.microsoft.com/office/drawing/2014/chart" uri="{C3380CC4-5D6E-409C-BE32-E72D297353CC}">
              <c16:uniqueId val="{00000001-BF6B-424B-A350-F1AF57F26DD0}"/>
            </c:ext>
          </c:extLst>
        </c:ser>
        <c:dLbls>
          <c:showLegendKey val="0"/>
          <c:showVal val="0"/>
          <c:showCatName val="0"/>
          <c:showSerName val="0"/>
          <c:showPercent val="0"/>
          <c:showBubbleSize val="0"/>
        </c:dLbls>
        <c:smooth val="0"/>
        <c:axId val="409939384"/>
        <c:axId val="409939776"/>
      </c:lineChart>
      <c:catAx>
        <c:axId val="409939384"/>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39776"/>
        <c:crosses val="autoZero"/>
        <c:auto val="1"/>
        <c:lblAlgn val="ctr"/>
        <c:lblOffset val="100"/>
        <c:tickMarkSkip val="1"/>
        <c:noMultiLvlLbl val="0"/>
      </c:catAx>
      <c:valAx>
        <c:axId val="409939776"/>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09939384"/>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Netto innflytting</a:t>
            </a:r>
          </a:p>
          <a:p>
            <a:pPr algn="l">
              <a:defRPr/>
            </a:pPr>
            <a:r>
              <a:rPr lang="nb-NO" sz="800"/>
              <a:t>Netto innflytting som i prosent av befolkningen</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data'!$BV$9:$CB$9</c:f>
              <c:numCache>
                <c:formatCode>0.0</c:formatCode>
                <c:ptCount val="7"/>
                <c:pt idx="0">
                  <c:v>-0.12178571721138014</c:v>
                </c:pt>
                <c:pt idx="1">
                  <c:v>-0.13820440376906262</c:v>
                </c:pt>
                <c:pt idx="2">
                  <c:v>-0.29172557714174063</c:v>
                </c:pt>
                <c:pt idx="3">
                  <c:v>-7.4743171899817065E-2</c:v>
                </c:pt>
                <c:pt idx="4">
                  <c:v>0.12093612116287639</c:v>
                </c:pt>
                <c:pt idx="5">
                  <c:v>-3.530768899046962E-2</c:v>
                </c:pt>
                <c:pt idx="6">
                  <c:v>-6.061104009891722E-2</c:v>
                </c:pt>
              </c:numCache>
            </c:numRef>
          </c:val>
          <c:smooth val="0"/>
          <c:extLst xmlns:c16r2="http://schemas.microsoft.com/office/drawing/2015/06/chart">
            <c:ext xmlns:c16="http://schemas.microsoft.com/office/drawing/2014/chart" uri="{C3380CC4-5D6E-409C-BE32-E72D297353CC}">
              <c16:uniqueId val="{00000000-8E20-4DBC-BBC4-443178D8E62F}"/>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data'!$BV$5:$CB$5</c:f>
              <c:numCache>
                <c:formatCode>0.0</c:formatCode>
                <c:ptCount val="7"/>
                <c:pt idx="0">
                  <c:v>-0.24588760904215642</c:v>
                </c:pt>
                <c:pt idx="1">
                  <c:v>-0.22297720618669115</c:v>
                </c:pt>
                <c:pt idx="2">
                  <c:v>-0.24778361553591938</c:v>
                </c:pt>
                <c:pt idx="3">
                  <c:v>-0.23248384519360449</c:v>
                </c:pt>
                <c:pt idx="4">
                  <c:v>-0.32485207462528987</c:v>
                </c:pt>
                <c:pt idx="5">
                  <c:v>-0.37658521630454672</c:v>
                </c:pt>
                <c:pt idx="6">
                  <c:v>-0.49247364938576199</c:v>
                </c:pt>
              </c:numCache>
            </c:numRef>
          </c:val>
          <c:smooth val="0"/>
          <c:extLst xmlns:c16r2="http://schemas.microsoft.com/office/drawing/2015/06/chart">
            <c:ext xmlns:c16="http://schemas.microsoft.com/office/drawing/2014/chart" uri="{C3380CC4-5D6E-409C-BE32-E72D297353CC}">
              <c16:uniqueId val="{00000001-8E20-4DBC-BBC4-443178D8E62F}"/>
            </c:ext>
          </c:extLst>
        </c:ser>
        <c:dLbls>
          <c:showLegendKey val="0"/>
          <c:showVal val="0"/>
          <c:showCatName val="0"/>
          <c:showSerName val="0"/>
          <c:showPercent val="0"/>
          <c:showBubbleSize val="0"/>
        </c:dLbls>
        <c:smooth val="0"/>
        <c:axId val="409935072"/>
        <c:axId val="409935856"/>
      </c:lineChart>
      <c:catAx>
        <c:axId val="409935072"/>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35856"/>
        <c:crosses val="autoZero"/>
        <c:auto val="1"/>
        <c:lblAlgn val="ctr"/>
        <c:lblOffset val="100"/>
        <c:tickMarkSkip val="1"/>
        <c:noMultiLvlLbl val="0"/>
      </c:catAx>
      <c:valAx>
        <c:axId val="409935856"/>
        <c:scaling>
          <c:orientation val="minMax"/>
        </c:scaling>
        <c:delete val="0"/>
        <c:axPos val="l"/>
        <c:majorGridlines>
          <c:spPr>
            <a:ln w="3175">
              <a:solidFill>
                <a:srgbClr val="C9C9C9"/>
              </a:solidFill>
              <a:prstDash val="solid"/>
            </a:ln>
          </c:spPr>
        </c:majorGridlines>
        <c:numFmt formatCode="0.0" sourceLinked="0"/>
        <c:majorTickMark val="out"/>
        <c:minorTickMark val="none"/>
        <c:tickLblPos val="nextTo"/>
        <c:spPr>
          <a:ln w="9525">
            <a:noFill/>
          </a:ln>
        </c:spPr>
        <c:txPr>
          <a:bodyPr rot="0" vert="horz"/>
          <a:lstStyle/>
          <a:p>
            <a:pPr>
              <a:defRPr/>
            </a:pPr>
            <a:endParaRPr lang="nb-NO"/>
          </a:p>
        </c:txPr>
        <c:crossAx val="409935072"/>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Syss</a:t>
            </a:r>
            <a:r>
              <a:rPr lang="nb-NO" sz="1000" b="1" baseline="0"/>
              <a:t>elsatte med minst 4 år høyere utd. </a:t>
            </a:r>
            <a:endParaRPr lang="nb-NO" sz="1000" b="1"/>
          </a:p>
          <a:p>
            <a:pPr algn="l">
              <a:defRPr/>
            </a:pPr>
            <a:r>
              <a:rPr lang="nb-NO" sz="800"/>
              <a:t>Etter arbeidssted i % av befolkningen</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data'!$CC$9:$CI$9</c:f>
              <c:numCache>
                <c:formatCode>0.0</c:formatCode>
                <c:ptCount val="7"/>
                <c:pt idx="0">
                  <c:v>5.5826829627448094</c:v>
                </c:pt>
                <c:pt idx="1">
                  <c:v>5.7710600799509795</c:v>
                </c:pt>
                <c:pt idx="2">
                  <c:v>6.0725220450198094</c:v>
                </c:pt>
                <c:pt idx="3">
                  <c:v>6.3836595381579651</c:v>
                </c:pt>
                <c:pt idx="4">
                  <c:v>6.5468420524149016</c:v>
                </c:pt>
                <c:pt idx="5">
                  <c:v>6.8636669684938827</c:v>
                </c:pt>
                <c:pt idx="6">
                  <c:v>7.1262836135804424</c:v>
                </c:pt>
              </c:numCache>
            </c:numRef>
          </c:val>
          <c:smooth val="0"/>
          <c:extLst xmlns:c16r2="http://schemas.microsoft.com/office/drawing/2015/06/chart">
            <c:ext xmlns:c16="http://schemas.microsoft.com/office/drawing/2014/chart" uri="{C3380CC4-5D6E-409C-BE32-E72D297353CC}">
              <c16:uniqueId val="{00000000-7DCB-4717-B451-70C1E0F66ACB}"/>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data'!$CC$5:$CI$5</c:f>
              <c:numCache>
                <c:formatCode>0.0</c:formatCode>
                <c:ptCount val="7"/>
                <c:pt idx="0">
                  <c:v>3.9972193871938768</c:v>
                </c:pt>
                <c:pt idx="1">
                  <c:v>4.0467395587076442</c:v>
                </c:pt>
                <c:pt idx="2">
                  <c:v>4.3506647864625299</c:v>
                </c:pt>
                <c:pt idx="3">
                  <c:v>4.5576071153495086</c:v>
                </c:pt>
                <c:pt idx="4">
                  <c:v>4.8186978140538503</c:v>
                </c:pt>
                <c:pt idx="5">
                  <c:v>4.8618564897634666</c:v>
                </c:pt>
                <c:pt idx="6">
                  <c:v>5.0622062923138191</c:v>
                </c:pt>
              </c:numCache>
            </c:numRef>
          </c:val>
          <c:smooth val="0"/>
          <c:extLst xmlns:c16r2="http://schemas.microsoft.com/office/drawing/2015/06/chart">
            <c:ext xmlns:c16="http://schemas.microsoft.com/office/drawing/2014/chart" uri="{C3380CC4-5D6E-409C-BE32-E72D297353CC}">
              <c16:uniqueId val="{00000001-7DCB-4717-B451-70C1E0F66ACB}"/>
            </c:ext>
          </c:extLst>
        </c:ser>
        <c:dLbls>
          <c:showLegendKey val="0"/>
          <c:showVal val="0"/>
          <c:showCatName val="0"/>
          <c:showSerName val="0"/>
          <c:showPercent val="0"/>
          <c:showBubbleSize val="0"/>
        </c:dLbls>
        <c:smooth val="0"/>
        <c:axId val="310967816"/>
        <c:axId val="407630520"/>
      </c:lineChart>
      <c:catAx>
        <c:axId val="310967816"/>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7630520"/>
        <c:crosses val="autoZero"/>
        <c:auto val="1"/>
        <c:lblAlgn val="ctr"/>
        <c:lblOffset val="100"/>
        <c:tickMarkSkip val="1"/>
        <c:noMultiLvlLbl val="0"/>
      </c:catAx>
      <c:valAx>
        <c:axId val="407630520"/>
        <c:scaling>
          <c:orientation val="minMax"/>
        </c:scaling>
        <c:delete val="0"/>
        <c:axPos val="l"/>
        <c:majorGridlines>
          <c:spPr>
            <a:ln w="3175">
              <a:solidFill>
                <a:srgbClr val="C9C9C9"/>
              </a:solidFill>
              <a:prstDash val="solid"/>
            </a:ln>
          </c:spPr>
        </c:majorGridlines>
        <c:numFmt formatCode="0.00" sourceLinked="0"/>
        <c:majorTickMark val="out"/>
        <c:minorTickMark val="none"/>
        <c:tickLblPos val="nextTo"/>
        <c:spPr>
          <a:ln w="9525">
            <a:noFill/>
          </a:ln>
        </c:spPr>
        <c:txPr>
          <a:bodyPr rot="0" vert="horz"/>
          <a:lstStyle/>
          <a:p>
            <a:pPr>
              <a:defRPr/>
            </a:pPr>
            <a:endParaRPr lang="nb-NO"/>
          </a:p>
        </c:txPr>
        <c:crossAx val="310967816"/>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Sysselsatte med bestått</a:t>
            </a:r>
            <a:r>
              <a:rPr lang="nb-NO" sz="1000" b="1" baseline="0"/>
              <a:t> fagprøve</a:t>
            </a:r>
            <a:endParaRPr lang="nb-NO" sz="1000" b="1"/>
          </a:p>
          <a:p>
            <a:pPr algn="l">
              <a:defRPr/>
            </a:pPr>
            <a:r>
              <a:rPr lang="nb-NO" sz="800"/>
              <a:t>Prosent av befolkningen i yrkesaktiv</a:t>
            </a:r>
            <a:r>
              <a:rPr lang="nb-NO" sz="800" baseline="0"/>
              <a:t> alder</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data'!$CJ$9:$CP$9</c:f>
              <c:numCache>
                <c:formatCode>0.0</c:formatCode>
                <c:ptCount val="7"/>
                <c:pt idx="0">
                  <c:v>17.158003239581799</c:v>
                </c:pt>
                <c:pt idx="1">
                  <c:v>17.492924046569986</c:v>
                </c:pt>
                <c:pt idx="2">
                  <c:v>17.800650246655493</c:v>
                </c:pt>
                <c:pt idx="3">
                  <c:v>18.323170912366155</c:v>
                </c:pt>
                <c:pt idx="4">
                  <c:v>18.79057075184728</c:v>
                </c:pt>
                <c:pt idx="5">
                  <c:v>19.012792830442756</c:v>
                </c:pt>
                <c:pt idx="6">
                  <c:v>19.556514064956545</c:v>
                </c:pt>
              </c:numCache>
            </c:numRef>
          </c:val>
          <c:smooth val="0"/>
          <c:extLst xmlns:c16r2="http://schemas.microsoft.com/office/drawing/2015/06/chart">
            <c:ext xmlns:c16="http://schemas.microsoft.com/office/drawing/2014/chart" uri="{C3380CC4-5D6E-409C-BE32-E72D297353CC}">
              <c16:uniqueId val="{00000000-C7FF-4AD1-A112-7A9D2465E370}"/>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data'!$CJ$5:$CP$5</c:f>
              <c:numCache>
                <c:formatCode>0.0</c:formatCode>
                <c:ptCount val="7"/>
                <c:pt idx="0">
                  <c:v>17.969822357379066</c:v>
                </c:pt>
                <c:pt idx="1">
                  <c:v>18.367434686805233</c:v>
                </c:pt>
                <c:pt idx="2">
                  <c:v>18.925926405915366</c:v>
                </c:pt>
                <c:pt idx="3">
                  <c:v>19.549270223419036</c:v>
                </c:pt>
                <c:pt idx="4">
                  <c:v>19.936904246828249</c:v>
                </c:pt>
                <c:pt idx="5">
                  <c:v>20.480715450943837</c:v>
                </c:pt>
                <c:pt idx="6">
                  <c:v>21.123006818636831</c:v>
                </c:pt>
              </c:numCache>
            </c:numRef>
          </c:val>
          <c:smooth val="0"/>
          <c:extLst xmlns:c16r2="http://schemas.microsoft.com/office/drawing/2015/06/chart">
            <c:ext xmlns:c16="http://schemas.microsoft.com/office/drawing/2014/chart" uri="{C3380CC4-5D6E-409C-BE32-E72D297353CC}">
              <c16:uniqueId val="{00000001-C7FF-4AD1-A112-7A9D2465E370}"/>
            </c:ext>
          </c:extLst>
        </c:ser>
        <c:dLbls>
          <c:showLegendKey val="0"/>
          <c:showVal val="0"/>
          <c:showCatName val="0"/>
          <c:showSerName val="0"/>
          <c:showPercent val="0"/>
          <c:showBubbleSize val="0"/>
        </c:dLbls>
        <c:smooth val="0"/>
        <c:axId val="410653104"/>
        <c:axId val="410651928"/>
      </c:lineChart>
      <c:catAx>
        <c:axId val="410653104"/>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1928"/>
        <c:crosses val="autoZero"/>
        <c:auto val="1"/>
        <c:lblAlgn val="ctr"/>
        <c:lblOffset val="100"/>
        <c:tickMarkSkip val="1"/>
        <c:noMultiLvlLbl val="0"/>
      </c:catAx>
      <c:valAx>
        <c:axId val="410651928"/>
        <c:scaling>
          <c:orientation val="minMax"/>
        </c:scaling>
        <c:delete val="0"/>
        <c:axPos val="l"/>
        <c:majorGridlines>
          <c:spPr>
            <a:ln w="3175">
              <a:solidFill>
                <a:srgbClr val="C9C9C9"/>
              </a:solidFill>
              <a:prstDash val="solid"/>
            </a:ln>
          </c:spPr>
        </c:majorGridlines>
        <c:numFmt formatCode="0.00" sourceLinked="0"/>
        <c:majorTickMark val="out"/>
        <c:minorTickMark val="none"/>
        <c:tickLblPos val="nextTo"/>
        <c:spPr>
          <a:ln w="9525">
            <a:noFill/>
          </a:ln>
        </c:spPr>
        <c:txPr>
          <a:bodyPr rot="0" vert="horz"/>
          <a:lstStyle/>
          <a:p>
            <a:pPr>
              <a:defRPr/>
            </a:pPr>
            <a:endParaRPr lang="nb-NO"/>
          </a:p>
        </c:txPr>
        <c:crossAx val="410653104"/>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Syss. med</a:t>
            </a:r>
            <a:r>
              <a:rPr lang="nb-NO" sz="1000" b="1" baseline="0"/>
              <a:t> teknisk/nat.faglig utdanning</a:t>
            </a:r>
            <a:endParaRPr lang="nb-NO" sz="1000" b="1"/>
          </a:p>
          <a:p>
            <a:pPr algn="l">
              <a:defRPr/>
            </a:pPr>
            <a:r>
              <a:rPr lang="nb-NO" sz="800"/>
              <a:t>1-4 års</a:t>
            </a:r>
            <a:r>
              <a:rPr lang="nb-NO" sz="800" baseline="0"/>
              <a:t> teknisk utd. %</a:t>
            </a:r>
            <a:r>
              <a:rPr lang="nb-NO" sz="800"/>
              <a:t> av sysselsatte etter arbeidssted</a:t>
            </a:r>
          </a:p>
        </c:rich>
      </c:tx>
      <c:layout>
        <c:manualLayout>
          <c:xMode val="edge"/>
          <c:yMode val="edge"/>
          <c:x val="3.5323003979341296E-3"/>
          <c:y val="2.9131724388110018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data'!$CQ$9:$CW$9</c:f>
              <c:numCache>
                <c:formatCode>0.0</c:formatCode>
                <c:ptCount val="7"/>
                <c:pt idx="0">
                  <c:v>2.4308643793255778</c:v>
                </c:pt>
                <c:pt idx="1">
                  <c:v>2.4399638178051415</c:v>
                </c:pt>
                <c:pt idx="2">
                  <c:v>2.4357600127917376</c:v>
                </c:pt>
                <c:pt idx="3">
                  <c:v>2.4751272524724608</c:v>
                </c:pt>
                <c:pt idx="4">
                  <c:v>2.4925724883788236</c:v>
                </c:pt>
                <c:pt idx="5">
                  <c:v>2.5214181235634183</c:v>
                </c:pt>
                <c:pt idx="6">
                  <c:v>2.4827731313450108</c:v>
                </c:pt>
              </c:numCache>
            </c:numRef>
          </c:val>
          <c:smooth val="0"/>
          <c:extLst xmlns:c16r2="http://schemas.microsoft.com/office/drawing/2015/06/chart">
            <c:ext xmlns:c16="http://schemas.microsoft.com/office/drawing/2014/chart" uri="{C3380CC4-5D6E-409C-BE32-E72D297353CC}">
              <c16:uniqueId val="{00000000-B5FB-434C-A428-B06F541F9485}"/>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data'!$CQ$5:$CW$5</c:f>
              <c:numCache>
                <c:formatCode>0.0</c:formatCode>
                <c:ptCount val="7"/>
                <c:pt idx="0">
                  <c:v>2.1855837609432398</c:v>
                </c:pt>
                <c:pt idx="1">
                  <c:v>2.1529764194565084</c:v>
                </c:pt>
                <c:pt idx="2">
                  <c:v>2.1626106785162893</c:v>
                </c:pt>
                <c:pt idx="3">
                  <c:v>2.2388906274448441</c:v>
                </c:pt>
                <c:pt idx="4">
                  <c:v>2.2913228009053297</c:v>
                </c:pt>
                <c:pt idx="5">
                  <c:v>2.3562042955473483</c:v>
                </c:pt>
                <c:pt idx="6">
                  <c:v>2.2501115322468781</c:v>
                </c:pt>
              </c:numCache>
            </c:numRef>
          </c:val>
          <c:smooth val="0"/>
          <c:extLst xmlns:c16r2="http://schemas.microsoft.com/office/drawing/2015/06/chart">
            <c:ext xmlns:c16="http://schemas.microsoft.com/office/drawing/2014/chart" uri="{C3380CC4-5D6E-409C-BE32-E72D297353CC}">
              <c16:uniqueId val="{00000001-B5FB-434C-A428-B06F541F9485}"/>
            </c:ext>
          </c:extLst>
        </c:ser>
        <c:dLbls>
          <c:showLegendKey val="0"/>
          <c:showVal val="0"/>
          <c:showCatName val="0"/>
          <c:showSerName val="0"/>
          <c:showPercent val="0"/>
          <c:showBubbleSize val="0"/>
        </c:dLbls>
        <c:smooth val="0"/>
        <c:axId val="410652712"/>
        <c:axId val="410652320"/>
      </c:lineChart>
      <c:catAx>
        <c:axId val="410652712"/>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2320"/>
        <c:crosses val="autoZero"/>
        <c:auto val="1"/>
        <c:lblAlgn val="ctr"/>
        <c:lblOffset val="100"/>
        <c:tickMarkSkip val="1"/>
        <c:noMultiLvlLbl val="0"/>
      </c:catAx>
      <c:valAx>
        <c:axId val="410652320"/>
        <c:scaling>
          <c:orientation val="minMax"/>
        </c:scaling>
        <c:delete val="0"/>
        <c:axPos val="l"/>
        <c:majorGridlines>
          <c:spPr>
            <a:ln w="3175">
              <a:solidFill>
                <a:srgbClr val="C9C9C9"/>
              </a:solidFill>
              <a:prstDash val="solid"/>
            </a:ln>
          </c:spPr>
        </c:majorGridlines>
        <c:numFmt formatCode="0.00" sourceLinked="0"/>
        <c:majorTickMark val="out"/>
        <c:minorTickMark val="none"/>
        <c:tickLblPos val="nextTo"/>
        <c:spPr>
          <a:ln w="9525">
            <a:noFill/>
          </a:ln>
        </c:spPr>
        <c:txPr>
          <a:bodyPr rot="0" vert="horz"/>
          <a:lstStyle/>
          <a:p>
            <a:pPr>
              <a:defRPr/>
            </a:pPr>
            <a:endParaRPr lang="nb-NO"/>
          </a:p>
        </c:txPr>
        <c:crossAx val="410652712"/>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Eiendomsskatt</a:t>
            </a:r>
            <a:r>
              <a:rPr lang="nb-NO" sz="1000" b="1" baseline="0"/>
              <a:t> fra næringseiendom</a:t>
            </a:r>
            <a:endParaRPr lang="nb-NO" sz="1000" b="1"/>
          </a:p>
          <a:p>
            <a:pPr algn="l">
              <a:defRPr/>
            </a:pPr>
            <a:r>
              <a:rPr lang="nb-NO" sz="800"/>
              <a:t>Skatt fra annen eiendom per sysselsatt</a:t>
            </a:r>
            <a:r>
              <a:rPr lang="nb-NO" sz="800" baseline="0"/>
              <a:t> etter arbeidssted</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data'!$DE$9:$DK$9</c:f>
              <c:numCache>
                <c:formatCode>0</c:formatCode>
                <c:ptCount val="7"/>
                <c:pt idx="0">
                  <c:v>1914.3042814594362</c:v>
                </c:pt>
                <c:pt idx="1">
                  <c:v>2099.6160596893551</c:v>
                </c:pt>
                <c:pt idx="2">
                  <c:v>2176.7282999425552</c:v>
                </c:pt>
                <c:pt idx="3">
                  <c:v>2094.868625453661</c:v>
                </c:pt>
                <c:pt idx="4">
                  <c:v>1957.084699624188</c:v>
                </c:pt>
                <c:pt idx="5">
                  <c:v>1828.2168351390278</c:v>
                </c:pt>
                <c:pt idx="6">
                  <c:v>1854.9085617098872</c:v>
                </c:pt>
              </c:numCache>
            </c:numRef>
          </c:val>
          <c:smooth val="0"/>
          <c:extLst xmlns:c16r2="http://schemas.microsoft.com/office/drawing/2015/06/chart">
            <c:ext xmlns:c16="http://schemas.microsoft.com/office/drawing/2014/chart" uri="{C3380CC4-5D6E-409C-BE32-E72D297353CC}">
              <c16:uniqueId val="{00000000-379E-42C2-991B-110EA6AAA94A}"/>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data'!$DE$5:$DK$5</c:f>
              <c:numCache>
                <c:formatCode>0.0</c:formatCode>
                <c:ptCount val="7"/>
                <c:pt idx="0">
                  <c:v>1735.2902431592415</c:v>
                </c:pt>
                <c:pt idx="1">
                  <c:v>1902.8290072059658</c:v>
                </c:pt>
                <c:pt idx="2">
                  <c:v>2019.0033014571945</c:v>
                </c:pt>
                <c:pt idx="3">
                  <c:v>2025.776938065962</c:v>
                </c:pt>
                <c:pt idx="4">
                  <c:v>2219.670373117392</c:v>
                </c:pt>
                <c:pt idx="5">
                  <c:v>2206.9002566017816</c:v>
                </c:pt>
                <c:pt idx="6">
                  <c:v>2229.9096036848196</c:v>
                </c:pt>
              </c:numCache>
            </c:numRef>
          </c:val>
          <c:smooth val="0"/>
          <c:extLst xmlns:c16r2="http://schemas.microsoft.com/office/drawing/2015/06/chart">
            <c:ext xmlns:c16="http://schemas.microsoft.com/office/drawing/2014/chart" uri="{C3380CC4-5D6E-409C-BE32-E72D297353CC}">
              <c16:uniqueId val="{00000001-379E-42C2-991B-110EA6AAA94A}"/>
            </c:ext>
          </c:extLst>
        </c:ser>
        <c:dLbls>
          <c:showLegendKey val="0"/>
          <c:showVal val="0"/>
          <c:showCatName val="0"/>
          <c:showSerName val="0"/>
          <c:showPercent val="0"/>
          <c:showBubbleSize val="0"/>
        </c:dLbls>
        <c:smooth val="0"/>
        <c:axId val="410653888"/>
        <c:axId val="410650360"/>
      </c:lineChart>
      <c:catAx>
        <c:axId val="4106538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0360"/>
        <c:crosses val="autoZero"/>
        <c:auto val="1"/>
        <c:lblAlgn val="ctr"/>
        <c:lblOffset val="100"/>
        <c:tickMarkSkip val="1"/>
        <c:noMultiLvlLbl val="0"/>
      </c:catAx>
      <c:valAx>
        <c:axId val="410650360"/>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653888"/>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Kommuneinntekter</a:t>
            </a:r>
            <a:r>
              <a:rPr lang="nb-NO" sz="1000" b="1" baseline="0"/>
              <a:t> i forhold til utgifter</a:t>
            </a:r>
            <a:endParaRPr lang="nb-NO" sz="1000" b="1"/>
          </a:p>
          <a:p>
            <a:pPr algn="l">
              <a:defRPr/>
            </a:pPr>
            <a:r>
              <a:rPr lang="nb-NO" sz="800"/>
              <a:t>Inntekter</a:t>
            </a:r>
            <a:r>
              <a:rPr lang="nb-NO" sz="800" baseline="0"/>
              <a:t> utover rammetilskutt i pst av driftsutgifter</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data'!$DL$9:$DR$9</c:f>
              <c:numCache>
                <c:formatCode>0</c:formatCode>
                <c:ptCount val="7"/>
                <c:pt idx="0">
                  <c:v>40.890357316009379</c:v>
                </c:pt>
                <c:pt idx="1">
                  <c:v>40.618355123590412</c:v>
                </c:pt>
                <c:pt idx="2">
                  <c:v>40.906780047246762</c:v>
                </c:pt>
                <c:pt idx="3">
                  <c:v>42.308057669215636</c:v>
                </c:pt>
                <c:pt idx="4">
                  <c:v>42.125160643731256</c:v>
                </c:pt>
                <c:pt idx="5">
                  <c:v>42.080695386692135</c:v>
                </c:pt>
                <c:pt idx="6">
                  <c:v>41.901341501824753</c:v>
                </c:pt>
              </c:numCache>
            </c:numRef>
          </c:val>
          <c:smooth val="0"/>
          <c:extLst xmlns:c16r2="http://schemas.microsoft.com/office/drawing/2015/06/chart">
            <c:ext xmlns:c16="http://schemas.microsoft.com/office/drawing/2014/chart" uri="{C3380CC4-5D6E-409C-BE32-E72D297353CC}">
              <c16:uniqueId val="{00000000-CC7C-44D1-9690-9764EA60ED9B}"/>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data'!$DL$5:$DR$5</c:f>
              <c:numCache>
                <c:formatCode>0.0</c:formatCode>
                <c:ptCount val="7"/>
                <c:pt idx="0">
                  <c:v>40.01007632519358</c:v>
                </c:pt>
                <c:pt idx="1">
                  <c:v>39.885900815113686</c:v>
                </c:pt>
                <c:pt idx="2">
                  <c:v>40.419722663637216</c:v>
                </c:pt>
                <c:pt idx="3">
                  <c:v>40.930085562575577</c:v>
                </c:pt>
                <c:pt idx="4">
                  <c:v>40.225227064671529</c:v>
                </c:pt>
                <c:pt idx="5">
                  <c:v>40.137185175136139</c:v>
                </c:pt>
                <c:pt idx="6">
                  <c:v>40.412794170667567</c:v>
                </c:pt>
              </c:numCache>
            </c:numRef>
          </c:val>
          <c:smooth val="0"/>
          <c:extLst xmlns:c16r2="http://schemas.microsoft.com/office/drawing/2015/06/chart">
            <c:ext xmlns:c16="http://schemas.microsoft.com/office/drawing/2014/chart" uri="{C3380CC4-5D6E-409C-BE32-E72D297353CC}">
              <c16:uniqueId val="{00000001-CC7C-44D1-9690-9764EA60ED9B}"/>
            </c:ext>
          </c:extLst>
        </c:ser>
        <c:dLbls>
          <c:showLegendKey val="0"/>
          <c:showVal val="0"/>
          <c:showCatName val="0"/>
          <c:showSerName val="0"/>
          <c:showPercent val="0"/>
          <c:showBubbleSize val="0"/>
        </c:dLbls>
        <c:smooth val="0"/>
        <c:axId val="410654280"/>
        <c:axId val="410654672"/>
      </c:lineChart>
      <c:catAx>
        <c:axId val="410654280"/>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4672"/>
        <c:crosses val="autoZero"/>
        <c:auto val="1"/>
        <c:lblAlgn val="ctr"/>
        <c:lblOffset val="100"/>
        <c:tickMarkSkip val="1"/>
        <c:noMultiLvlLbl val="0"/>
      </c:catAx>
      <c:valAx>
        <c:axId val="410654672"/>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654280"/>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baseline="0"/>
              <a:t>Kommunal betalingsevne</a:t>
            </a:r>
            <a:endParaRPr lang="nb-NO" sz="1000" b="1"/>
          </a:p>
          <a:p>
            <a:pPr algn="l">
              <a:defRPr/>
            </a:pPr>
            <a:r>
              <a:rPr lang="nb-NO" sz="800"/>
              <a:t>Arbeidskapital i %</a:t>
            </a:r>
            <a:r>
              <a:rPr lang="nb-NO" sz="800" baseline="0"/>
              <a:t> av brutto driftsinntekter</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data'!$DS$9:$DY$9</c:f>
              <c:numCache>
                <c:formatCode>0.0</c:formatCode>
                <c:ptCount val="7"/>
                <c:pt idx="0">
                  <c:v>22.350910652602767</c:v>
                </c:pt>
                <c:pt idx="1">
                  <c:v>15.778098262984889</c:v>
                </c:pt>
                <c:pt idx="2">
                  <c:v>22.855330529322458</c:v>
                </c:pt>
                <c:pt idx="3">
                  <c:v>24.32879100968805</c:v>
                </c:pt>
                <c:pt idx="4">
                  <c:v>24.861473972087865</c:v>
                </c:pt>
                <c:pt idx="5">
                  <c:v>23.706859591522601</c:v>
                </c:pt>
                <c:pt idx="6">
                  <c:v>21.891543744081257</c:v>
                </c:pt>
              </c:numCache>
            </c:numRef>
          </c:val>
          <c:smooth val="0"/>
          <c:extLst xmlns:c16r2="http://schemas.microsoft.com/office/drawing/2015/06/chart">
            <c:ext xmlns:c16="http://schemas.microsoft.com/office/drawing/2014/chart" uri="{C3380CC4-5D6E-409C-BE32-E72D297353CC}">
              <c16:uniqueId val="{00000000-FDB7-4F0D-8162-6F393A7E680A}"/>
            </c:ext>
          </c:extLst>
        </c:ser>
        <c:ser>
          <c:idx val="1"/>
          <c:order val="1"/>
          <c:tx>
            <c:strRef>
              <c:f>'FIG data'!$C$6</c:f>
              <c:strCache>
                <c:ptCount val="1"/>
                <c:pt idx="0">
                  <c:v>Maksimumsverdi</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data'!$DS$5:$DY$5</c:f>
              <c:numCache>
                <c:formatCode>0.0</c:formatCode>
                <c:ptCount val="7"/>
                <c:pt idx="0">
                  <c:v>13.977811051581405</c:v>
                </c:pt>
                <c:pt idx="1">
                  <c:v>13.384613155380624</c:v>
                </c:pt>
                <c:pt idx="2">
                  <c:v>17.509607444769095</c:v>
                </c:pt>
                <c:pt idx="3">
                  <c:v>20.086439397280458</c:v>
                </c:pt>
                <c:pt idx="4">
                  <c:v>21.213304882880372</c:v>
                </c:pt>
                <c:pt idx="5">
                  <c:v>21.88693252365271</c:v>
                </c:pt>
                <c:pt idx="6">
                  <c:v>19.591147519213955</c:v>
                </c:pt>
              </c:numCache>
            </c:numRef>
          </c:val>
          <c:smooth val="0"/>
          <c:extLst xmlns:c16r2="http://schemas.microsoft.com/office/drawing/2015/06/chart">
            <c:ext xmlns:c16="http://schemas.microsoft.com/office/drawing/2014/chart" uri="{C3380CC4-5D6E-409C-BE32-E72D297353CC}">
              <c16:uniqueId val="{00000001-FDB7-4F0D-8162-6F393A7E680A}"/>
            </c:ext>
          </c:extLst>
        </c:ser>
        <c:dLbls>
          <c:showLegendKey val="0"/>
          <c:showVal val="0"/>
          <c:showCatName val="0"/>
          <c:showSerName val="0"/>
          <c:showPercent val="0"/>
          <c:showBubbleSize val="0"/>
        </c:dLbls>
        <c:smooth val="0"/>
        <c:axId val="410655848"/>
        <c:axId val="410656240"/>
      </c:lineChart>
      <c:catAx>
        <c:axId val="41065584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6240"/>
        <c:crosses val="autoZero"/>
        <c:auto val="1"/>
        <c:lblAlgn val="ctr"/>
        <c:lblOffset val="100"/>
        <c:tickMarkSkip val="1"/>
        <c:noMultiLvlLbl val="0"/>
      </c:catAx>
      <c:valAx>
        <c:axId val="410656240"/>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655848"/>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baseline="0"/>
              <a:t>Aldring om 20 år</a:t>
            </a:r>
            <a:endParaRPr lang="nb-NO" sz="1000" b="1"/>
          </a:p>
          <a:p>
            <a:pPr algn="l">
              <a:defRPr/>
            </a:pPr>
            <a:r>
              <a:rPr lang="nb-NO" sz="800"/>
              <a:t>Bef&gt;80 år % av bef. i yrkesaktiv</a:t>
            </a:r>
            <a:r>
              <a:rPr lang="nb-NO" sz="800" baseline="0"/>
              <a:t> alder</a:t>
            </a:r>
            <a:r>
              <a:rPr lang="nb-NO" sz="800"/>
              <a:t> om 20 år</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data'!$DZ$9:$EF$9</c:f>
              <c:numCache>
                <c:formatCode>0.0</c:formatCode>
                <c:ptCount val="7"/>
                <c:pt idx="0">
                  <c:v>13.92408605073188</c:v>
                </c:pt>
                <c:pt idx="1">
                  <c:v>14.303339101454849</c:v>
                </c:pt>
                <c:pt idx="2">
                  <c:v>14.649967886962106</c:v>
                </c:pt>
                <c:pt idx="3">
                  <c:v>15.047305668635055</c:v>
                </c:pt>
                <c:pt idx="4">
                  <c:v>15.426168774364163</c:v>
                </c:pt>
                <c:pt idx="5">
                  <c:v>15.7622978946731</c:v>
                </c:pt>
                <c:pt idx="6">
                  <c:v>16.090578728874195</c:v>
                </c:pt>
              </c:numCache>
            </c:numRef>
          </c:val>
          <c:smooth val="0"/>
          <c:extLst xmlns:c16r2="http://schemas.microsoft.com/office/drawing/2015/06/chart">
            <c:ext xmlns:c16="http://schemas.microsoft.com/office/drawing/2014/chart" uri="{C3380CC4-5D6E-409C-BE32-E72D297353CC}">
              <c16:uniqueId val="{00000000-6F90-43D1-A96A-20FCD7DCDA14}"/>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data'!$DZ$5:$EF$5</c:f>
              <c:numCache>
                <c:formatCode>0.0</c:formatCode>
                <c:ptCount val="7"/>
                <c:pt idx="0">
                  <c:v>14.577123066335243</c:v>
                </c:pt>
                <c:pt idx="1">
                  <c:v>14.84689675155364</c:v>
                </c:pt>
                <c:pt idx="2">
                  <c:v>15.24560809250335</c:v>
                </c:pt>
                <c:pt idx="3">
                  <c:v>15.878626504118849</c:v>
                </c:pt>
                <c:pt idx="4">
                  <c:v>16.310957048964429</c:v>
                </c:pt>
                <c:pt idx="5">
                  <c:v>16.759138237639448</c:v>
                </c:pt>
                <c:pt idx="6">
                  <c:v>17.137174042119959</c:v>
                </c:pt>
              </c:numCache>
            </c:numRef>
          </c:val>
          <c:smooth val="0"/>
          <c:extLst xmlns:c16r2="http://schemas.microsoft.com/office/drawing/2015/06/chart">
            <c:ext xmlns:c16="http://schemas.microsoft.com/office/drawing/2014/chart" uri="{C3380CC4-5D6E-409C-BE32-E72D297353CC}">
              <c16:uniqueId val="{00000001-6F90-43D1-A96A-20FCD7DCDA14}"/>
            </c:ext>
          </c:extLst>
        </c:ser>
        <c:dLbls>
          <c:showLegendKey val="0"/>
          <c:showVal val="0"/>
          <c:showCatName val="0"/>
          <c:showSerName val="0"/>
          <c:showPercent val="0"/>
          <c:showBubbleSize val="0"/>
        </c:dLbls>
        <c:smooth val="0"/>
        <c:axId val="410657024"/>
        <c:axId val="410655064"/>
      </c:lineChart>
      <c:catAx>
        <c:axId val="410657024"/>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5064"/>
        <c:crosses val="autoZero"/>
        <c:auto val="1"/>
        <c:lblAlgn val="ctr"/>
        <c:lblOffset val="100"/>
        <c:tickMarkSkip val="1"/>
        <c:noMultiLvlLbl val="0"/>
      </c:catAx>
      <c:valAx>
        <c:axId val="410655064"/>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657024"/>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Kommunale</a:t>
            </a:r>
            <a:r>
              <a:rPr lang="nb-NO" sz="1000" b="1" baseline="0"/>
              <a:t> administrasjonsutgifter</a:t>
            </a:r>
            <a:endParaRPr lang="nb-NO" sz="1000" b="1"/>
          </a:p>
          <a:p>
            <a:pPr algn="l">
              <a:defRPr/>
            </a:pPr>
            <a:r>
              <a:rPr lang="nb-NO" sz="800"/>
              <a:t>Netto driftsutg. til administrasjon/ innb. Tusen</a:t>
            </a:r>
            <a:r>
              <a:rPr lang="nb-NO" sz="800" baseline="0"/>
              <a:t> 2019-kr.</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data'!$CX$9:$DD$9</c:f>
              <c:numCache>
                <c:formatCode>0</c:formatCode>
                <c:ptCount val="7"/>
                <c:pt idx="0">
                  <c:v>4320.9008364565607</c:v>
                </c:pt>
                <c:pt idx="1">
                  <c:v>4544.3360000080011</c:v>
                </c:pt>
                <c:pt idx="2">
                  <c:v>4259.1872003909593</c:v>
                </c:pt>
                <c:pt idx="3">
                  <c:v>4502.1339715964023</c:v>
                </c:pt>
                <c:pt idx="4">
                  <c:v>4670.6463292145336</c:v>
                </c:pt>
                <c:pt idx="5">
                  <c:v>4732.7704537396621</c:v>
                </c:pt>
                <c:pt idx="6">
                  <c:v>4766.5579179426131</c:v>
                </c:pt>
              </c:numCache>
            </c:numRef>
          </c:val>
          <c:smooth val="0"/>
          <c:extLst xmlns:c16r2="http://schemas.microsoft.com/office/drawing/2015/06/chart">
            <c:ext xmlns:c16="http://schemas.microsoft.com/office/drawing/2014/chart" uri="{C3380CC4-5D6E-409C-BE32-E72D297353CC}">
              <c16:uniqueId val="{00000000-E688-4427-90FE-C02E4DA01333}"/>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data'!$CX$5:$DD$5</c:f>
              <c:numCache>
                <c:formatCode>0.0</c:formatCode>
                <c:ptCount val="7"/>
                <c:pt idx="0">
                  <c:v>5329.8172964885525</c:v>
                </c:pt>
                <c:pt idx="1">
                  <c:v>5500.7748406446271</c:v>
                </c:pt>
                <c:pt idx="2">
                  <c:v>5314.0539132764143</c:v>
                </c:pt>
                <c:pt idx="3">
                  <c:v>5269.3276320940695</c:v>
                </c:pt>
                <c:pt idx="4">
                  <c:v>5269.0388625592414</c:v>
                </c:pt>
                <c:pt idx="5">
                  <c:v>5610.0166051660508</c:v>
                </c:pt>
                <c:pt idx="6">
                  <c:v>5817.0000000000009</c:v>
                </c:pt>
              </c:numCache>
            </c:numRef>
          </c:val>
          <c:smooth val="0"/>
          <c:extLst xmlns:c16r2="http://schemas.microsoft.com/office/drawing/2015/06/chart">
            <c:ext xmlns:c16="http://schemas.microsoft.com/office/drawing/2014/chart" uri="{C3380CC4-5D6E-409C-BE32-E72D297353CC}">
              <c16:uniqueId val="{00000001-E688-4427-90FE-C02E4DA01333}"/>
            </c:ext>
          </c:extLst>
        </c:ser>
        <c:dLbls>
          <c:showLegendKey val="0"/>
          <c:showVal val="0"/>
          <c:showCatName val="0"/>
          <c:showSerName val="0"/>
          <c:showPercent val="0"/>
          <c:showBubbleSize val="0"/>
        </c:dLbls>
        <c:smooth val="0"/>
        <c:axId val="410649576"/>
        <c:axId val="410651144"/>
      </c:lineChart>
      <c:catAx>
        <c:axId val="410649576"/>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651144"/>
        <c:crosses val="autoZero"/>
        <c:auto val="1"/>
        <c:lblAlgn val="ctr"/>
        <c:lblOffset val="100"/>
        <c:tickMarkSkip val="1"/>
        <c:noMultiLvlLbl val="0"/>
      </c:catAx>
      <c:valAx>
        <c:axId val="410651144"/>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649576"/>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Inntektsnivå</a:t>
            </a:r>
          </a:p>
          <a:p>
            <a:pPr algn="l">
              <a:defRPr/>
            </a:pPr>
            <a:r>
              <a:rPr lang="nb-NO" sz="800"/>
              <a:t>Gj.snttlig bruttoinntekt per pers.  &gt;16 år</a:t>
            </a:r>
            <a:r>
              <a:rPr lang="nb-NO" sz="800" baseline="0"/>
              <a:t>.</a:t>
            </a:r>
            <a:r>
              <a:rPr lang="nb-NO" sz="800"/>
              <a:t>1000</a:t>
            </a:r>
            <a:r>
              <a:rPr lang="nb-NO" sz="800" baseline="0"/>
              <a:t> 2017-kr</a:t>
            </a:r>
            <a:endParaRPr lang="nb-NO" sz="800"/>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data'!$K$9:$Q$9</c:f>
              <c:numCache>
                <c:formatCode>0</c:formatCode>
                <c:ptCount val="7"/>
                <c:pt idx="0" formatCode="0.000">
                  <c:v>403139.72310969111</c:v>
                </c:pt>
                <c:pt idx="1">
                  <c:v>409694.26485922834</c:v>
                </c:pt>
                <c:pt idx="2">
                  <c:v>415188.76404494379</c:v>
                </c:pt>
                <c:pt idx="3">
                  <c:v>425970.6</c:v>
                </c:pt>
                <c:pt idx="4">
                  <c:v>418655.01930501935</c:v>
                </c:pt>
                <c:pt idx="5">
                  <c:v>423350.5213270142</c:v>
                </c:pt>
                <c:pt idx="6">
                  <c:v>427612.36162361619</c:v>
                </c:pt>
              </c:numCache>
            </c:numRef>
          </c:val>
          <c:smooth val="0"/>
          <c:extLst xmlns:c16r2="http://schemas.microsoft.com/office/drawing/2015/06/chart">
            <c:ext xmlns:c16="http://schemas.microsoft.com/office/drawing/2014/chart" uri="{C3380CC4-5D6E-409C-BE32-E72D297353CC}">
              <c16:uniqueId val="{00000000-5326-4BA4-B675-11218D7FA699}"/>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data'!$K$5:$Q$5</c:f>
              <c:numCache>
                <c:formatCode>0.0</c:formatCode>
                <c:ptCount val="7"/>
                <c:pt idx="0" formatCode="0.00">
                  <c:v>413700.53248136316</c:v>
                </c:pt>
                <c:pt idx="1">
                  <c:v>419745.98540145985</c:v>
                </c:pt>
                <c:pt idx="2">
                  <c:v>424752.19611848821</c:v>
                </c:pt>
                <c:pt idx="3">
                  <c:v>435000.79999999993</c:v>
                </c:pt>
                <c:pt idx="4">
                  <c:v>424804.63320463325</c:v>
                </c:pt>
                <c:pt idx="5">
                  <c:v>430859.71563981043</c:v>
                </c:pt>
                <c:pt idx="6">
                  <c:v>434017.77367773675</c:v>
                </c:pt>
              </c:numCache>
            </c:numRef>
          </c:val>
          <c:smooth val="0"/>
          <c:extLst xmlns:c16r2="http://schemas.microsoft.com/office/drawing/2015/06/chart">
            <c:ext xmlns:c16="http://schemas.microsoft.com/office/drawing/2014/chart" uri="{C3380CC4-5D6E-409C-BE32-E72D297353CC}">
              <c16:uniqueId val="{00000001-5326-4BA4-B675-11218D7FA699}"/>
            </c:ext>
          </c:extLst>
        </c:ser>
        <c:dLbls>
          <c:showLegendKey val="0"/>
          <c:showVal val="0"/>
          <c:showCatName val="0"/>
          <c:showSerName val="0"/>
          <c:showPercent val="0"/>
          <c:showBubbleSize val="0"/>
        </c:dLbls>
        <c:smooth val="0"/>
        <c:axId val="407632480"/>
        <c:axId val="407633264"/>
      </c:lineChart>
      <c:catAx>
        <c:axId val="407632480"/>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7633264"/>
        <c:crosses val="autoZero"/>
        <c:auto val="1"/>
        <c:lblAlgn val="ctr"/>
        <c:lblOffset val="100"/>
        <c:tickMarkSkip val="1"/>
        <c:noMultiLvlLbl val="0"/>
      </c:catAx>
      <c:valAx>
        <c:axId val="407633264"/>
        <c:scaling>
          <c:orientation val="minMax"/>
          <c:max val="600000"/>
          <c:min val="300000"/>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07632480"/>
        <c:crosses val="autoZero"/>
        <c:crossBetween val="between"/>
        <c:dispUnits>
          <c:builtInUnit val="thousands"/>
        </c:dispUnits>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Gjennomsnitt</a:t>
            </a:r>
            <a:r>
              <a:rPr lang="nb-NO" sz="1000" b="1" baseline="0"/>
              <a:t> alle indikatorer</a:t>
            </a:r>
            <a:endParaRPr lang="nb-NO" sz="1000" b="1"/>
          </a:p>
          <a:p>
            <a:pPr algn="l">
              <a:defRPr/>
            </a:pPr>
            <a:r>
              <a:rPr lang="nb-NO" sz="800"/>
              <a:t>2013=100</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data'!$FY$9:$GE$9</c:f>
              <c:numCache>
                <c:formatCode>0</c:formatCode>
                <c:ptCount val="7"/>
                <c:pt idx="0">
                  <c:v>100</c:v>
                </c:pt>
                <c:pt idx="1">
                  <c:v>97.499500104579354</c:v>
                </c:pt>
                <c:pt idx="2">
                  <c:v>100.60087494552059</c:v>
                </c:pt>
                <c:pt idx="3">
                  <c:v>106.88410361461112</c:v>
                </c:pt>
                <c:pt idx="4">
                  <c:v>109.07300235494968</c:v>
                </c:pt>
                <c:pt idx="5">
                  <c:v>107.28175449962825</c:v>
                </c:pt>
                <c:pt idx="6">
                  <c:v>103.18531883822703</c:v>
                </c:pt>
              </c:numCache>
            </c:numRef>
          </c:val>
          <c:smooth val="0"/>
          <c:extLst xmlns:c16r2="http://schemas.microsoft.com/office/drawing/2015/06/chart">
            <c:ext xmlns:c16="http://schemas.microsoft.com/office/drawing/2014/chart" uri="{C3380CC4-5D6E-409C-BE32-E72D297353CC}">
              <c16:uniqueId val="{00000000-8D8F-4A92-957D-80733B680883}"/>
            </c:ext>
          </c:extLst>
        </c:ser>
        <c:ser>
          <c:idx val="1"/>
          <c:order val="1"/>
          <c:tx>
            <c:strRef>
              <c:f>'FIG data'!$C$5</c:f>
              <c:strCache>
                <c:ptCount val="1"/>
                <c:pt idx="0">
                  <c:v>Kommunemedian</c:v>
                </c:pt>
              </c:strCache>
            </c:strRef>
          </c:tx>
          <c:marker>
            <c:symbol val="none"/>
          </c:marker>
          <c:val>
            <c:numRef>
              <c:f>'FIG data'!$FY$5:$GE$5</c:f>
              <c:numCache>
                <c:formatCode>0.0</c:formatCode>
                <c:ptCount val="7"/>
                <c:pt idx="0">
                  <c:v>100</c:v>
                </c:pt>
                <c:pt idx="1">
                  <c:v>100.42361455634385</c:v>
                </c:pt>
                <c:pt idx="2">
                  <c:v>100.37692610785368</c:v>
                </c:pt>
                <c:pt idx="3">
                  <c:v>101.41652062825675</c:v>
                </c:pt>
                <c:pt idx="4">
                  <c:v>101.62548575205048</c:v>
                </c:pt>
                <c:pt idx="5">
                  <c:v>101.91645962171843</c:v>
                </c:pt>
                <c:pt idx="6">
                  <c:v>101.28046708154861</c:v>
                </c:pt>
              </c:numCache>
            </c:numRef>
          </c:val>
          <c:smooth val="0"/>
          <c:extLst xmlns:c16r2="http://schemas.microsoft.com/office/drawing/2015/06/chart">
            <c:ext xmlns:c16="http://schemas.microsoft.com/office/drawing/2014/chart" uri="{C3380CC4-5D6E-409C-BE32-E72D297353CC}">
              <c16:uniqueId val="{00000001-8D8F-4A92-957D-80733B680883}"/>
            </c:ext>
          </c:extLst>
        </c:ser>
        <c:dLbls>
          <c:showLegendKey val="0"/>
          <c:showVal val="0"/>
          <c:showCatName val="0"/>
          <c:showSerName val="0"/>
          <c:showPercent val="0"/>
          <c:showBubbleSize val="0"/>
        </c:dLbls>
        <c:smooth val="0"/>
        <c:axId val="410045496"/>
        <c:axId val="410044320"/>
      </c:lineChart>
      <c:catAx>
        <c:axId val="410045496"/>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044320"/>
        <c:crosses val="autoZero"/>
        <c:auto val="1"/>
        <c:lblAlgn val="ctr"/>
        <c:lblOffset val="100"/>
        <c:tickMarkSkip val="1"/>
        <c:noMultiLvlLbl val="0"/>
      </c:catAx>
      <c:valAx>
        <c:axId val="410044320"/>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045496"/>
        <c:crosses val="autoZero"/>
        <c:crossBetween val="between"/>
      </c:valAx>
      <c:spPr>
        <a:noFill/>
        <a:ln w="3175">
          <a:solidFill>
            <a:schemeClr val="bg2">
              <a:lumMod val="90000"/>
            </a:schemeClr>
          </a:solidFill>
        </a:ln>
      </c:spPr>
    </c:plotArea>
    <c:legend>
      <c:legendPos val="b"/>
      <c:layout>
        <c:manualLayout>
          <c:xMode val="edge"/>
          <c:yMode val="edge"/>
          <c:x val="0"/>
          <c:y val="0.85058392186274778"/>
          <c:w val="0.93165881427862596"/>
          <c:h val="0.10607096141687336"/>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Områdeindikator: </a:t>
            </a:r>
            <a:r>
              <a:rPr lang="nb-NO" sz="1000" b="1" baseline="0"/>
              <a:t>Næringsliv</a:t>
            </a:r>
            <a:endParaRPr lang="nb-NO" sz="1000" b="1"/>
          </a:p>
          <a:p>
            <a:pPr algn="l">
              <a:defRPr/>
            </a:pPr>
            <a:r>
              <a:rPr lang="nb-NO" sz="800"/>
              <a:t>2013=100</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data'!$GF$9:$GL$9</c:f>
              <c:numCache>
                <c:formatCode>0</c:formatCode>
                <c:ptCount val="7"/>
                <c:pt idx="0">
                  <c:v>100</c:v>
                </c:pt>
                <c:pt idx="1">
                  <c:v>109.78691263390236</c:v>
                </c:pt>
                <c:pt idx="2">
                  <c:v>104.84236616842304</c:v>
                </c:pt>
                <c:pt idx="3">
                  <c:v>113.32742540006626</c:v>
                </c:pt>
                <c:pt idx="4">
                  <c:v>115.98362740099846</c:v>
                </c:pt>
                <c:pt idx="5">
                  <c:v>119.19873148832443</c:v>
                </c:pt>
                <c:pt idx="6">
                  <c:v>119.71703393617159</c:v>
                </c:pt>
              </c:numCache>
            </c:numRef>
          </c:val>
          <c:smooth val="0"/>
          <c:extLst xmlns:c16r2="http://schemas.microsoft.com/office/drawing/2015/06/chart">
            <c:ext xmlns:c16="http://schemas.microsoft.com/office/drawing/2014/chart" uri="{C3380CC4-5D6E-409C-BE32-E72D297353CC}">
              <c16:uniqueId val="{00000000-B2A5-4C3F-8527-5297DC1DE5E7}"/>
            </c:ext>
          </c:extLst>
        </c:ser>
        <c:ser>
          <c:idx val="1"/>
          <c:order val="1"/>
          <c:tx>
            <c:strRef>
              <c:f>'FIG data'!$C$5</c:f>
              <c:strCache>
                <c:ptCount val="1"/>
                <c:pt idx="0">
                  <c:v>Kommunemedian</c:v>
                </c:pt>
              </c:strCache>
            </c:strRef>
          </c:tx>
          <c:marker>
            <c:symbol val="none"/>
          </c:marker>
          <c:val>
            <c:numRef>
              <c:f>'FIG data'!$FY$5:$GE$5</c:f>
              <c:numCache>
                <c:formatCode>0.0</c:formatCode>
                <c:ptCount val="7"/>
                <c:pt idx="0">
                  <c:v>100</c:v>
                </c:pt>
                <c:pt idx="1">
                  <c:v>100.42361455634385</c:v>
                </c:pt>
                <c:pt idx="2">
                  <c:v>100.37692610785368</c:v>
                </c:pt>
                <c:pt idx="3">
                  <c:v>101.41652062825675</c:v>
                </c:pt>
                <c:pt idx="4">
                  <c:v>101.62548575205048</c:v>
                </c:pt>
                <c:pt idx="5">
                  <c:v>101.91645962171843</c:v>
                </c:pt>
                <c:pt idx="6">
                  <c:v>101.28046708154861</c:v>
                </c:pt>
              </c:numCache>
            </c:numRef>
          </c:val>
          <c:smooth val="0"/>
          <c:extLst xmlns:c16r2="http://schemas.microsoft.com/office/drawing/2015/06/chart">
            <c:ext xmlns:c16="http://schemas.microsoft.com/office/drawing/2014/chart" uri="{C3380CC4-5D6E-409C-BE32-E72D297353CC}">
              <c16:uniqueId val="{00000001-B2A5-4C3F-8527-5297DC1DE5E7}"/>
            </c:ext>
          </c:extLst>
        </c:ser>
        <c:dLbls>
          <c:showLegendKey val="0"/>
          <c:showVal val="0"/>
          <c:showCatName val="0"/>
          <c:showSerName val="0"/>
          <c:showPercent val="0"/>
          <c:showBubbleSize val="0"/>
        </c:dLbls>
        <c:smooth val="0"/>
        <c:axId val="410042752"/>
        <c:axId val="410044712"/>
      </c:lineChart>
      <c:catAx>
        <c:axId val="410042752"/>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044712"/>
        <c:crosses val="autoZero"/>
        <c:auto val="1"/>
        <c:lblAlgn val="ctr"/>
        <c:lblOffset val="100"/>
        <c:tickMarkSkip val="1"/>
        <c:noMultiLvlLbl val="0"/>
      </c:catAx>
      <c:valAx>
        <c:axId val="410044712"/>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042752"/>
        <c:crosses val="autoZero"/>
        <c:crossBetween val="between"/>
      </c:valAx>
      <c:spPr>
        <a:noFill/>
        <a:ln w="3175">
          <a:solidFill>
            <a:schemeClr val="bg2">
              <a:lumMod val="90000"/>
            </a:schemeClr>
          </a:solidFill>
        </a:ln>
      </c:spPr>
    </c:plotArea>
    <c:legend>
      <c:legendPos val="b"/>
      <c:layout>
        <c:manualLayout>
          <c:xMode val="edge"/>
          <c:yMode val="edge"/>
          <c:x val="0"/>
          <c:y val="0.83974764268265312"/>
          <c:w val="0.91992412181534766"/>
          <c:h val="0.12774351977706275"/>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Områdeindikator:</a:t>
            </a:r>
            <a:r>
              <a:rPr lang="nb-NO" sz="1000" b="1" baseline="0"/>
              <a:t> Arbeidsmarked</a:t>
            </a:r>
            <a:endParaRPr lang="nb-NO" sz="1000" b="1"/>
          </a:p>
          <a:p>
            <a:pPr algn="l">
              <a:defRPr/>
            </a:pPr>
            <a:r>
              <a:rPr lang="nb-NO" sz="800"/>
              <a:t>2013=100</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data'!$GM$9:$GS$9</c:f>
              <c:numCache>
                <c:formatCode>0</c:formatCode>
                <c:ptCount val="7"/>
                <c:pt idx="0">
                  <c:v>100</c:v>
                </c:pt>
                <c:pt idx="1">
                  <c:v>105.78486763453809</c:v>
                </c:pt>
                <c:pt idx="2">
                  <c:v>111.55591148489476</c:v>
                </c:pt>
                <c:pt idx="3">
                  <c:v>116.7406848534083</c:v>
                </c:pt>
                <c:pt idx="4">
                  <c:v>116.67671417063976</c:v>
                </c:pt>
                <c:pt idx="5">
                  <c:v>115.54076489196761</c:v>
                </c:pt>
                <c:pt idx="6">
                  <c:v>106.81779316938056</c:v>
                </c:pt>
              </c:numCache>
            </c:numRef>
          </c:val>
          <c:smooth val="0"/>
          <c:extLst xmlns:c16r2="http://schemas.microsoft.com/office/drawing/2015/06/chart">
            <c:ext xmlns:c16="http://schemas.microsoft.com/office/drawing/2014/chart" uri="{C3380CC4-5D6E-409C-BE32-E72D297353CC}">
              <c16:uniqueId val="{00000000-CF49-4C8B-A45E-50AE33D2C6F8}"/>
            </c:ext>
          </c:extLst>
        </c:ser>
        <c:ser>
          <c:idx val="1"/>
          <c:order val="1"/>
          <c:tx>
            <c:strRef>
              <c:f>'FIG data'!$C$5</c:f>
              <c:strCache>
                <c:ptCount val="1"/>
                <c:pt idx="0">
                  <c:v>Kommunemedian</c:v>
                </c:pt>
              </c:strCache>
            </c:strRef>
          </c:tx>
          <c:marker>
            <c:symbol val="none"/>
          </c:marker>
          <c:val>
            <c:numRef>
              <c:f>'FIG data'!$GM$5:$GS$5</c:f>
              <c:numCache>
                <c:formatCode>0.0</c:formatCode>
                <c:ptCount val="7"/>
                <c:pt idx="0">
                  <c:v>100</c:v>
                </c:pt>
                <c:pt idx="1">
                  <c:v>101.00600499524187</c:v>
                </c:pt>
                <c:pt idx="2">
                  <c:v>99.159180956900812</c:v>
                </c:pt>
                <c:pt idx="3">
                  <c:v>100.05795417328498</c:v>
                </c:pt>
                <c:pt idx="4">
                  <c:v>100.05707348773657</c:v>
                </c:pt>
                <c:pt idx="5">
                  <c:v>100.97066766091871</c:v>
                </c:pt>
                <c:pt idx="6">
                  <c:v>99.553337701468337</c:v>
                </c:pt>
              </c:numCache>
            </c:numRef>
          </c:val>
          <c:smooth val="0"/>
          <c:extLst xmlns:c16r2="http://schemas.microsoft.com/office/drawing/2015/06/chart">
            <c:ext xmlns:c16="http://schemas.microsoft.com/office/drawing/2014/chart" uri="{C3380CC4-5D6E-409C-BE32-E72D297353CC}">
              <c16:uniqueId val="{00000001-CF49-4C8B-A45E-50AE33D2C6F8}"/>
            </c:ext>
          </c:extLst>
        </c:ser>
        <c:dLbls>
          <c:showLegendKey val="0"/>
          <c:showVal val="0"/>
          <c:showCatName val="0"/>
          <c:showSerName val="0"/>
          <c:showPercent val="0"/>
          <c:showBubbleSize val="0"/>
        </c:dLbls>
        <c:smooth val="0"/>
        <c:axId val="410045104"/>
        <c:axId val="410043144"/>
      </c:lineChart>
      <c:catAx>
        <c:axId val="410045104"/>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0043144"/>
        <c:crosses val="autoZero"/>
        <c:auto val="1"/>
        <c:lblAlgn val="ctr"/>
        <c:lblOffset val="100"/>
        <c:tickMarkSkip val="1"/>
        <c:noMultiLvlLbl val="0"/>
      </c:catAx>
      <c:valAx>
        <c:axId val="410043144"/>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0045104"/>
        <c:crosses val="autoZero"/>
        <c:crossBetween val="between"/>
      </c:valAx>
      <c:spPr>
        <a:noFill/>
        <a:ln w="3175">
          <a:solidFill>
            <a:schemeClr val="bg2">
              <a:lumMod val="90000"/>
            </a:schemeClr>
          </a:solidFill>
        </a:ln>
      </c:spPr>
    </c:plotArea>
    <c:legend>
      <c:legendPos val="b"/>
      <c:layout>
        <c:manualLayout>
          <c:xMode val="edge"/>
          <c:yMode val="edge"/>
          <c:x val="0"/>
          <c:y val="0.85600206145279534"/>
          <c:w val="0.94339350674190436"/>
          <c:h val="0.11148910100692071"/>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Områdeindikator: </a:t>
            </a:r>
            <a:r>
              <a:rPr lang="nb-NO" sz="1000" b="1" baseline="0"/>
              <a:t>Demografi</a:t>
            </a:r>
            <a:endParaRPr lang="nb-NO" sz="1000" b="1"/>
          </a:p>
          <a:p>
            <a:pPr algn="l">
              <a:defRPr/>
            </a:pPr>
            <a:r>
              <a:rPr lang="nb-NO" sz="800"/>
              <a:t>2013=100</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data'!$GT$9:$GZ$9</c:f>
              <c:numCache>
                <c:formatCode>0</c:formatCode>
                <c:ptCount val="7"/>
                <c:pt idx="0">
                  <c:v>100</c:v>
                </c:pt>
                <c:pt idx="1">
                  <c:v>97.751700124461408</c:v>
                </c:pt>
                <c:pt idx="2">
                  <c:v>80.844111944031297</c:v>
                </c:pt>
                <c:pt idx="3">
                  <c:v>102.64241056890666</c:v>
                </c:pt>
                <c:pt idx="4">
                  <c:v>117.67209694405221</c:v>
                </c:pt>
                <c:pt idx="5">
                  <c:v>103.67868162503106</c:v>
                </c:pt>
                <c:pt idx="6">
                  <c:v>95.894389968740427</c:v>
                </c:pt>
              </c:numCache>
            </c:numRef>
          </c:val>
          <c:smooth val="0"/>
          <c:extLst xmlns:c16r2="http://schemas.microsoft.com/office/drawing/2015/06/chart">
            <c:ext xmlns:c16="http://schemas.microsoft.com/office/drawing/2014/chart" uri="{C3380CC4-5D6E-409C-BE32-E72D297353CC}">
              <c16:uniqueId val="{00000000-E10C-429C-B95E-653BBB023CF2}"/>
            </c:ext>
          </c:extLst>
        </c:ser>
        <c:ser>
          <c:idx val="1"/>
          <c:order val="1"/>
          <c:tx>
            <c:strRef>
              <c:f>'FIG data'!$C$5</c:f>
              <c:strCache>
                <c:ptCount val="1"/>
                <c:pt idx="0">
                  <c:v>Kommunemedian</c:v>
                </c:pt>
              </c:strCache>
            </c:strRef>
          </c:tx>
          <c:marker>
            <c:symbol val="none"/>
          </c:marker>
          <c:val>
            <c:numRef>
              <c:f>'FIG data'!$GT$5:$GZ$5</c:f>
              <c:numCache>
                <c:formatCode>0.0</c:formatCode>
                <c:ptCount val="7"/>
                <c:pt idx="0">
                  <c:v>100</c:v>
                </c:pt>
                <c:pt idx="1">
                  <c:v>99.282001248242238</c:v>
                </c:pt>
                <c:pt idx="2">
                  <c:v>99.336185795530454</c:v>
                </c:pt>
                <c:pt idx="3">
                  <c:v>100.17554293079156</c:v>
                </c:pt>
                <c:pt idx="4">
                  <c:v>99.122777254633021</c:v>
                </c:pt>
                <c:pt idx="5">
                  <c:v>97.575814601696692</c:v>
                </c:pt>
                <c:pt idx="6">
                  <c:v>94.686248216072755</c:v>
                </c:pt>
              </c:numCache>
            </c:numRef>
          </c:val>
          <c:smooth val="0"/>
          <c:extLst xmlns:c16r2="http://schemas.microsoft.com/office/drawing/2015/06/chart">
            <c:ext xmlns:c16="http://schemas.microsoft.com/office/drawing/2014/chart" uri="{C3380CC4-5D6E-409C-BE32-E72D297353CC}">
              <c16:uniqueId val="{00000001-E10C-429C-B95E-653BBB023CF2}"/>
            </c:ext>
          </c:extLst>
        </c:ser>
        <c:dLbls>
          <c:showLegendKey val="0"/>
          <c:showVal val="0"/>
          <c:showCatName val="0"/>
          <c:showSerName val="0"/>
          <c:showPercent val="0"/>
          <c:showBubbleSize val="0"/>
        </c:dLbls>
        <c:smooth val="0"/>
        <c:axId val="411219976"/>
        <c:axId val="411222720"/>
      </c:lineChart>
      <c:catAx>
        <c:axId val="411219976"/>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1222720"/>
        <c:crosses val="autoZero"/>
        <c:auto val="1"/>
        <c:lblAlgn val="ctr"/>
        <c:lblOffset val="100"/>
        <c:tickMarkSkip val="1"/>
        <c:noMultiLvlLbl val="0"/>
      </c:catAx>
      <c:valAx>
        <c:axId val="411222720"/>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1219976"/>
        <c:crosses val="autoZero"/>
        <c:crossBetween val="between"/>
      </c:valAx>
      <c:spPr>
        <a:noFill/>
        <a:ln w="3175">
          <a:solidFill>
            <a:schemeClr val="bg2">
              <a:lumMod val="90000"/>
            </a:schemeClr>
          </a:solidFill>
        </a:ln>
      </c:spPr>
    </c:plotArea>
    <c:legend>
      <c:legendPos val="b"/>
      <c:layout>
        <c:manualLayout>
          <c:xMode val="edge"/>
          <c:yMode val="edge"/>
          <c:x val="9.2214354947650796E-4"/>
          <c:y val="0.83974764268265312"/>
          <c:w val="0.91210099350649554"/>
          <c:h val="0.12774351977706275"/>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Områdeindikator:</a:t>
            </a:r>
            <a:r>
              <a:rPr lang="nb-NO" sz="1000" b="1" baseline="0"/>
              <a:t> Kompetanse</a:t>
            </a:r>
            <a:endParaRPr lang="nb-NO" sz="1000" b="1"/>
          </a:p>
          <a:p>
            <a:pPr algn="l">
              <a:defRPr/>
            </a:pPr>
            <a:r>
              <a:rPr lang="nb-NO" sz="800"/>
              <a:t>2013=100</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data'!$HA$9:$HG$9</c:f>
              <c:numCache>
                <c:formatCode>0</c:formatCode>
                <c:ptCount val="7"/>
                <c:pt idx="0">
                  <c:v>100</c:v>
                </c:pt>
                <c:pt idx="1">
                  <c:v>105.44101262046101</c:v>
                </c:pt>
                <c:pt idx="2">
                  <c:v>110.84586666902068</c:v>
                </c:pt>
                <c:pt idx="3">
                  <c:v>120.91292187655118</c:v>
                </c:pt>
                <c:pt idx="4">
                  <c:v>127.90675323616667</c:v>
                </c:pt>
                <c:pt idx="5">
                  <c:v>134.48230324780801</c:v>
                </c:pt>
                <c:pt idx="6">
                  <c:v>139.90830663808603</c:v>
                </c:pt>
              </c:numCache>
            </c:numRef>
          </c:val>
          <c:smooth val="0"/>
          <c:extLst xmlns:c16r2="http://schemas.microsoft.com/office/drawing/2015/06/chart">
            <c:ext xmlns:c16="http://schemas.microsoft.com/office/drawing/2014/chart" uri="{C3380CC4-5D6E-409C-BE32-E72D297353CC}">
              <c16:uniqueId val="{00000000-E3DE-4506-A6BA-A1237AF022BA}"/>
            </c:ext>
          </c:extLst>
        </c:ser>
        <c:ser>
          <c:idx val="1"/>
          <c:order val="1"/>
          <c:tx>
            <c:strRef>
              <c:f>'FIG data'!$C$5</c:f>
              <c:strCache>
                <c:ptCount val="1"/>
                <c:pt idx="0">
                  <c:v>Kommunemedian</c:v>
                </c:pt>
              </c:strCache>
            </c:strRef>
          </c:tx>
          <c:marker>
            <c:symbol val="none"/>
          </c:marker>
          <c:val>
            <c:numRef>
              <c:f>'FIG data'!$HA$5:$HG$5</c:f>
              <c:numCache>
                <c:formatCode>0.0</c:formatCode>
                <c:ptCount val="7"/>
                <c:pt idx="0">
                  <c:v>100</c:v>
                </c:pt>
                <c:pt idx="1">
                  <c:v>100.97387199138268</c:v>
                </c:pt>
                <c:pt idx="2">
                  <c:v>105.22640922042955</c:v>
                </c:pt>
                <c:pt idx="3">
                  <c:v>110.77652162440943</c:v>
                </c:pt>
                <c:pt idx="4">
                  <c:v>114.22571841887839</c:v>
                </c:pt>
                <c:pt idx="5">
                  <c:v>118.1267177191764</c:v>
                </c:pt>
                <c:pt idx="6">
                  <c:v>120.24435854838764</c:v>
                </c:pt>
              </c:numCache>
            </c:numRef>
          </c:val>
          <c:smooth val="0"/>
          <c:extLst xmlns:c16r2="http://schemas.microsoft.com/office/drawing/2015/06/chart">
            <c:ext xmlns:c16="http://schemas.microsoft.com/office/drawing/2014/chart" uri="{C3380CC4-5D6E-409C-BE32-E72D297353CC}">
              <c16:uniqueId val="{00000001-E3DE-4506-A6BA-A1237AF022BA}"/>
            </c:ext>
          </c:extLst>
        </c:ser>
        <c:dLbls>
          <c:showLegendKey val="0"/>
          <c:showVal val="0"/>
          <c:showCatName val="0"/>
          <c:showSerName val="0"/>
          <c:showPercent val="0"/>
          <c:showBubbleSize val="0"/>
        </c:dLbls>
        <c:smooth val="0"/>
        <c:axId val="411221936"/>
        <c:axId val="411222328"/>
      </c:lineChart>
      <c:catAx>
        <c:axId val="411221936"/>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1222328"/>
        <c:crosses val="autoZero"/>
        <c:auto val="1"/>
        <c:lblAlgn val="ctr"/>
        <c:lblOffset val="100"/>
        <c:tickMarkSkip val="1"/>
        <c:noMultiLvlLbl val="0"/>
      </c:catAx>
      <c:valAx>
        <c:axId val="411222328"/>
        <c:scaling>
          <c:orientation val="minMax"/>
          <c:min val="40"/>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1221936"/>
        <c:crosses val="autoZero"/>
        <c:crossBetween val="between"/>
      </c:valAx>
      <c:spPr>
        <a:noFill/>
        <a:ln w="3175">
          <a:solidFill>
            <a:schemeClr val="bg2">
              <a:lumMod val="90000"/>
            </a:schemeClr>
          </a:solidFill>
        </a:ln>
      </c:spPr>
    </c:plotArea>
    <c:legend>
      <c:legendPos val="b"/>
      <c:layout>
        <c:manualLayout>
          <c:xMode val="edge"/>
          <c:yMode val="edge"/>
          <c:x val="1.7992324668608503E-3"/>
          <c:y val="0.84931673052912193"/>
          <c:w val="0.91049833082141785"/>
          <c:h val="0.11789872587733073"/>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Områdeindikator: </a:t>
            </a:r>
            <a:r>
              <a:rPr lang="nb-NO" sz="1000" b="1" baseline="0"/>
              <a:t>Kommuneøkonomi</a:t>
            </a:r>
            <a:endParaRPr lang="nb-NO" sz="1000" b="1"/>
          </a:p>
          <a:p>
            <a:pPr algn="l">
              <a:defRPr/>
            </a:pPr>
            <a:r>
              <a:rPr lang="nb-NO" sz="800"/>
              <a:t>2013=100</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data'!$HH$9:$HN$9</c:f>
              <c:numCache>
                <c:formatCode>0</c:formatCode>
                <c:ptCount val="7"/>
                <c:pt idx="0">
                  <c:v>100</c:v>
                </c:pt>
                <c:pt idx="1">
                  <c:v>85.284209781185822</c:v>
                </c:pt>
                <c:pt idx="2">
                  <c:v>95.373810590974884</c:v>
                </c:pt>
                <c:pt idx="3">
                  <c:v>95.236960465761072</c:v>
                </c:pt>
                <c:pt idx="4">
                  <c:v>92.878656607335373</c:v>
                </c:pt>
                <c:pt idx="5">
                  <c:v>90.136789454684802</c:v>
                </c:pt>
                <c:pt idx="6">
                  <c:v>85.346530705578004</c:v>
                </c:pt>
              </c:numCache>
            </c:numRef>
          </c:val>
          <c:smooth val="0"/>
          <c:extLst xmlns:c16r2="http://schemas.microsoft.com/office/drawing/2015/06/chart">
            <c:ext xmlns:c16="http://schemas.microsoft.com/office/drawing/2014/chart" uri="{C3380CC4-5D6E-409C-BE32-E72D297353CC}">
              <c16:uniqueId val="{00000000-62D7-472A-B80C-3CBEF5099228}"/>
            </c:ext>
          </c:extLst>
        </c:ser>
        <c:ser>
          <c:idx val="1"/>
          <c:order val="1"/>
          <c:tx>
            <c:strRef>
              <c:f>'FIG data'!$C$5</c:f>
              <c:strCache>
                <c:ptCount val="1"/>
                <c:pt idx="0">
                  <c:v>Kommunemedian</c:v>
                </c:pt>
              </c:strCache>
            </c:strRef>
          </c:tx>
          <c:marker>
            <c:symbol val="none"/>
          </c:marker>
          <c:val>
            <c:numRef>
              <c:f>'FIG data'!$HH$5:$HN$5</c:f>
              <c:numCache>
                <c:formatCode>0.0</c:formatCode>
                <c:ptCount val="7"/>
                <c:pt idx="0">
                  <c:v>100</c:v>
                </c:pt>
                <c:pt idx="1">
                  <c:v>98.864481642280381</c:v>
                </c:pt>
                <c:pt idx="2">
                  <c:v>99.125304063605469</c:v>
                </c:pt>
                <c:pt idx="3">
                  <c:v>99.229804807819775</c:v>
                </c:pt>
                <c:pt idx="4">
                  <c:v>99.239217807494512</c:v>
                </c:pt>
                <c:pt idx="5">
                  <c:v>98.460637828768043</c:v>
                </c:pt>
                <c:pt idx="6">
                  <c:v>97.974709518498813</c:v>
                </c:pt>
              </c:numCache>
            </c:numRef>
          </c:val>
          <c:smooth val="0"/>
          <c:extLst xmlns:c16r2="http://schemas.microsoft.com/office/drawing/2015/06/chart">
            <c:ext xmlns:c16="http://schemas.microsoft.com/office/drawing/2014/chart" uri="{C3380CC4-5D6E-409C-BE32-E72D297353CC}">
              <c16:uniqueId val="{00000001-62D7-472A-B80C-3CBEF5099228}"/>
            </c:ext>
          </c:extLst>
        </c:ser>
        <c:dLbls>
          <c:showLegendKey val="0"/>
          <c:showVal val="0"/>
          <c:showCatName val="0"/>
          <c:showSerName val="0"/>
          <c:showPercent val="0"/>
          <c:showBubbleSize val="0"/>
        </c:dLbls>
        <c:smooth val="0"/>
        <c:axId val="411218016"/>
        <c:axId val="411223112"/>
      </c:lineChart>
      <c:catAx>
        <c:axId val="411218016"/>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1223112"/>
        <c:crosses val="autoZero"/>
        <c:auto val="1"/>
        <c:lblAlgn val="ctr"/>
        <c:lblOffset val="100"/>
        <c:tickMarkSkip val="1"/>
        <c:noMultiLvlLbl val="0"/>
      </c:catAx>
      <c:valAx>
        <c:axId val="411223112"/>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11218016"/>
        <c:crosses val="autoZero"/>
        <c:crossBetween val="between"/>
      </c:valAx>
      <c:spPr>
        <a:noFill/>
        <a:ln w="3175">
          <a:solidFill>
            <a:schemeClr val="bg2">
              <a:lumMod val="90000"/>
            </a:schemeClr>
          </a:solidFill>
        </a:ln>
      </c:spPr>
    </c:plotArea>
    <c:legend>
      <c:legendPos val="b"/>
      <c:layout>
        <c:manualLayout>
          <c:xMode val="edge"/>
          <c:yMode val="edge"/>
          <c:x val="2.8855965665341682E-2"/>
          <c:y val="0.84123884514435687"/>
          <c:w val="0.8836830695199307"/>
          <c:h val="0.12542782152230972"/>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Områdeindikator:</a:t>
            </a:r>
            <a:r>
              <a:rPr lang="nb-NO" sz="1000" b="1" baseline="0"/>
              <a:t> Kompetanse</a:t>
            </a:r>
            <a:endParaRPr lang="nb-NO" sz="1000" b="1"/>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data'!$FC$9:$FI$9</c:f>
              <c:numCache>
                <c:formatCode>0.0</c:formatCode>
                <c:ptCount val="7"/>
                <c:pt idx="0">
                  <c:v>0.23820591444761885</c:v>
                </c:pt>
                <c:pt idx="1">
                  <c:v>0.25116672831539838</c:v>
                </c:pt>
                <c:pt idx="2">
                  <c:v>0.26404141032632905</c:v>
                </c:pt>
                <c:pt idx="3">
                  <c:v>0.2880217312413737</c:v>
                </c:pt>
                <c:pt idx="4">
                  <c:v>0.30468145118647011</c:v>
                </c:pt>
                <c:pt idx="5">
                  <c:v>0.3203448002216609</c:v>
                </c:pt>
                <c:pt idx="6">
                  <c:v>0.33326986121543145</c:v>
                </c:pt>
              </c:numCache>
            </c:numRef>
          </c:val>
          <c:smooth val="0"/>
          <c:extLst xmlns:c16r2="http://schemas.microsoft.com/office/drawing/2015/06/chart">
            <c:ext xmlns:c16="http://schemas.microsoft.com/office/drawing/2014/chart" uri="{C3380CC4-5D6E-409C-BE32-E72D297353CC}">
              <c16:uniqueId val="{00000000-6B57-422D-9B38-44A397615D13}"/>
            </c:ext>
          </c:extLst>
        </c:ser>
        <c:ser>
          <c:idx val="1"/>
          <c:order val="1"/>
          <c:tx>
            <c:strRef>
              <c:f>'FIG data'!$C$4</c:f>
              <c:strCache>
                <c:ptCount val="1"/>
                <c:pt idx="0">
                  <c:v>Landsgjennomsnitt</c:v>
                </c:pt>
              </c:strCache>
            </c:strRef>
          </c:tx>
          <c:marker>
            <c:symbol val="none"/>
          </c:marker>
          <c:val>
            <c:numRef>
              <c:f>'FIG data'!$FC$4:$FI$4</c:f>
              <c:numCache>
                <c:formatCode>0.0</c:formatCode>
                <c:ptCount val="7"/>
              </c:numCache>
            </c:numRef>
          </c:val>
          <c:smooth val="0"/>
          <c:extLst xmlns:c16r2="http://schemas.microsoft.com/office/drawing/2015/06/chart">
            <c:ext xmlns:c16="http://schemas.microsoft.com/office/drawing/2014/chart" uri="{C3380CC4-5D6E-409C-BE32-E72D297353CC}">
              <c16:uniqueId val="{00000001-6B57-422D-9B38-44A397615D13}"/>
            </c:ext>
          </c:extLst>
        </c:ser>
        <c:dLbls>
          <c:showLegendKey val="0"/>
          <c:showVal val="0"/>
          <c:showCatName val="0"/>
          <c:showSerName val="0"/>
          <c:showPercent val="0"/>
          <c:showBubbleSize val="0"/>
        </c:dLbls>
        <c:smooth val="0"/>
        <c:axId val="411223504"/>
        <c:axId val="411219584"/>
      </c:lineChart>
      <c:catAx>
        <c:axId val="411223504"/>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11219584"/>
        <c:crosses val="autoZero"/>
        <c:auto val="1"/>
        <c:lblAlgn val="ctr"/>
        <c:lblOffset val="100"/>
        <c:tickMarkSkip val="1"/>
        <c:noMultiLvlLbl val="0"/>
      </c:catAx>
      <c:valAx>
        <c:axId val="411219584"/>
        <c:scaling>
          <c:orientation val="minMax"/>
        </c:scaling>
        <c:delete val="0"/>
        <c:axPos val="l"/>
        <c:majorGridlines>
          <c:spPr>
            <a:ln w="3175">
              <a:solidFill>
                <a:srgbClr val="C9C9C9"/>
              </a:solidFill>
              <a:prstDash val="solid"/>
            </a:ln>
          </c:spPr>
        </c:majorGridlines>
        <c:numFmt formatCode="0.00" sourceLinked="0"/>
        <c:majorTickMark val="out"/>
        <c:minorTickMark val="none"/>
        <c:tickLblPos val="nextTo"/>
        <c:spPr>
          <a:ln w="9525">
            <a:noFill/>
          </a:ln>
        </c:spPr>
        <c:txPr>
          <a:bodyPr rot="0" vert="horz"/>
          <a:lstStyle/>
          <a:p>
            <a:pPr>
              <a:defRPr/>
            </a:pPr>
            <a:endParaRPr lang="nb-NO"/>
          </a:p>
        </c:txPr>
        <c:crossAx val="411223504"/>
        <c:crosses val="autoZero"/>
        <c:crossBetween val="between"/>
      </c:valAx>
      <c:spPr>
        <a:noFill/>
        <a:ln w="3175">
          <a:solidFill>
            <a:schemeClr val="bg2">
              <a:lumMod val="90000"/>
            </a:schemeClr>
          </a:solidFill>
        </a:ln>
      </c:spPr>
    </c:plotArea>
    <c:legend>
      <c:legendPos val="b"/>
      <c:layout>
        <c:manualLayout>
          <c:xMode val="edge"/>
          <c:yMode val="edge"/>
          <c:x val="1.7992324668608503E-3"/>
          <c:y val="0.84931673052912193"/>
          <c:w val="0.91049833082141785"/>
          <c:h val="0.11789872587733073"/>
        </c:manualLayout>
      </c:layout>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Privat sysselsetting</a:t>
            </a:r>
          </a:p>
          <a:p>
            <a:pPr algn="l">
              <a:defRPr/>
            </a:pPr>
            <a:r>
              <a:rPr lang="nb-NO" sz="800"/>
              <a:t>Syss. i privat sektor. % </a:t>
            </a:r>
            <a:r>
              <a:rPr lang="nb-NO" sz="800" baseline="0"/>
              <a:t>av </a:t>
            </a:r>
            <a:r>
              <a:rPr lang="nb-NO" sz="800"/>
              <a:t>tot syss. </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0885107760517412"/>
          <c:y val="0.1847230821125263"/>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data'!$R$9:$X$9</c:f>
              <c:numCache>
                <c:formatCode>0</c:formatCode>
                <c:ptCount val="7"/>
                <c:pt idx="0">
                  <c:v>63.747305492484116</c:v>
                </c:pt>
                <c:pt idx="1">
                  <c:v>63.713128251294812</c:v>
                </c:pt>
                <c:pt idx="2">
                  <c:v>62.872870036831664</c:v>
                </c:pt>
                <c:pt idx="3">
                  <c:v>62.723755212520459</c:v>
                </c:pt>
                <c:pt idx="4">
                  <c:v>62.904461534030354</c:v>
                </c:pt>
                <c:pt idx="5">
                  <c:v>62.89459528325925</c:v>
                </c:pt>
                <c:pt idx="6">
                  <c:v>62.803675456296958</c:v>
                </c:pt>
              </c:numCache>
            </c:numRef>
          </c:val>
          <c:smooth val="0"/>
          <c:extLst xmlns:c16r2="http://schemas.microsoft.com/office/drawing/2015/06/chart">
            <c:ext xmlns:c16="http://schemas.microsoft.com/office/drawing/2014/chart" uri="{C3380CC4-5D6E-409C-BE32-E72D297353CC}">
              <c16:uniqueId val="{00000000-7488-4DFE-B6FD-8F2C45D6A85C}"/>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data'!$R$5:$X$5</c:f>
              <c:numCache>
                <c:formatCode>0.0</c:formatCode>
                <c:ptCount val="7"/>
                <c:pt idx="0">
                  <c:v>64.700379847565586</c:v>
                </c:pt>
                <c:pt idx="1">
                  <c:v>64.809707485674608</c:v>
                </c:pt>
                <c:pt idx="2">
                  <c:v>63.481504800034436</c:v>
                </c:pt>
                <c:pt idx="3">
                  <c:v>63.554470177254501</c:v>
                </c:pt>
                <c:pt idx="4">
                  <c:v>63.350823722458095</c:v>
                </c:pt>
                <c:pt idx="5">
                  <c:v>63.42883511529412</c:v>
                </c:pt>
                <c:pt idx="6">
                  <c:v>63.617521137379498</c:v>
                </c:pt>
              </c:numCache>
            </c:numRef>
          </c:val>
          <c:smooth val="0"/>
          <c:extLst xmlns:c16r2="http://schemas.microsoft.com/office/drawing/2015/06/chart">
            <c:ext xmlns:c16="http://schemas.microsoft.com/office/drawing/2014/chart" uri="{C3380CC4-5D6E-409C-BE32-E72D297353CC}">
              <c16:uniqueId val="{00000001-7488-4DFE-B6FD-8F2C45D6A85C}"/>
            </c:ext>
          </c:extLst>
        </c:ser>
        <c:dLbls>
          <c:showLegendKey val="0"/>
          <c:showVal val="0"/>
          <c:showCatName val="0"/>
          <c:showSerName val="0"/>
          <c:showPercent val="0"/>
          <c:showBubbleSize val="0"/>
        </c:dLbls>
        <c:smooth val="0"/>
        <c:axId val="407626992"/>
        <c:axId val="407630128"/>
      </c:lineChart>
      <c:catAx>
        <c:axId val="407626992"/>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7630128"/>
        <c:crosses val="autoZero"/>
        <c:auto val="1"/>
        <c:lblAlgn val="ctr"/>
        <c:lblOffset val="100"/>
        <c:tickMarkSkip val="1"/>
        <c:noMultiLvlLbl val="0"/>
      </c:catAx>
      <c:valAx>
        <c:axId val="407630128"/>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07626992"/>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Kommunens</a:t>
            </a:r>
            <a:r>
              <a:rPr lang="nb-NO" sz="1000" b="1" baseline="0"/>
              <a:t> kjøp av private tjenester</a:t>
            </a:r>
            <a:endParaRPr lang="nb-NO" sz="1000" b="1"/>
          </a:p>
          <a:p>
            <a:pPr algn="l">
              <a:defRPr/>
            </a:pPr>
            <a:r>
              <a:rPr lang="nb-NO" sz="800"/>
              <a:t>Prosent av brutto driftsutgifter</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data'!$Y$9:$AE$9</c:f>
              <c:numCache>
                <c:formatCode>0.0</c:formatCode>
                <c:ptCount val="7"/>
                <c:pt idx="0" formatCode="0">
                  <c:v>6.1347083870256007</c:v>
                </c:pt>
                <c:pt idx="1">
                  <c:v>6.4639350022062629</c:v>
                </c:pt>
                <c:pt idx="2">
                  <c:v>6.506433888373099</c:v>
                </c:pt>
                <c:pt idx="3">
                  <c:v>6.7331171214308094</c:v>
                </c:pt>
                <c:pt idx="4">
                  <c:v>6.845154674915908</c:v>
                </c:pt>
                <c:pt idx="5">
                  <c:v>6.7714361449451088</c:v>
                </c:pt>
                <c:pt idx="6">
                  <c:v>6.711816615719747</c:v>
                </c:pt>
              </c:numCache>
            </c:numRef>
          </c:val>
          <c:smooth val="0"/>
          <c:extLst xmlns:c16r2="http://schemas.microsoft.com/office/drawing/2015/06/chart">
            <c:ext xmlns:c16="http://schemas.microsoft.com/office/drawing/2014/chart" uri="{C3380CC4-5D6E-409C-BE32-E72D297353CC}">
              <c16:uniqueId val="{00000000-CC50-41BC-8F0F-91C4567FC7F0}"/>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data'!$Y$5:$AE$5</c:f>
              <c:numCache>
                <c:formatCode>0.0</c:formatCode>
                <c:ptCount val="7"/>
                <c:pt idx="0">
                  <c:v>5.0923871043750673</c:v>
                </c:pt>
                <c:pt idx="1">
                  <c:v>5.6592833737709638</c:v>
                </c:pt>
                <c:pt idx="2">
                  <c:v>6.004997355529631</c:v>
                </c:pt>
                <c:pt idx="3">
                  <c:v>6.0165360154013516</c:v>
                </c:pt>
                <c:pt idx="4">
                  <c:v>6.1636095952446839</c:v>
                </c:pt>
                <c:pt idx="5">
                  <c:v>5.990207010398592</c:v>
                </c:pt>
                <c:pt idx="6">
                  <c:v>6.1269707259165846</c:v>
                </c:pt>
              </c:numCache>
            </c:numRef>
          </c:val>
          <c:smooth val="0"/>
          <c:extLst xmlns:c16r2="http://schemas.microsoft.com/office/drawing/2015/06/chart">
            <c:ext xmlns:c16="http://schemas.microsoft.com/office/drawing/2014/chart" uri="{C3380CC4-5D6E-409C-BE32-E72D297353CC}">
              <c16:uniqueId val="{00000001-CC50-41BC-8F0F-91C4567FC7F0}"/>
            </c:ext>
          </c:extLst>
        </c:ser>
        <c:dLbls>
          <c:showLegendKey val="0"/>
          <c:showVal val="0"/>
          <c:showCatName val="0"/>
          <c:showSerName val="0"/>
          <c:showPercent val="0"/>
          <c:showBubbleSize val="0"/>
        </c:dLbls>
        <c:smooth val="0"/>
        <c:axId val="407628952"/>
        <c:axId val="407629344"/>
      </c:lineChart>
      <c:catAx>
        <c:axId val="407628952"/>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7629344"/>
        <c:crosses val="autoZero"/>
        <c:auto val="1"/>
        <c:lblAlgn val="ctr"/>
        <c:lblOffset val="100"/>
        <c:tickMarkSkip val="1"/>
        <c:noMultiLvlLbl val="0"/>
      </c:catAx>
      <c:valAx>
        <c:axId val="407629344"/>
        <c:scaling>
          <c:orientation val="minMax"/>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07628952"/>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Sysselsettingsandel</a:t>
            </a:r>
          </a:p>
          <a:p>
            <a:pPr algn="l">
              <a:defRPr/>
            </a:pPr>
            <a:r>
              <a:rPr lang="nb-NO" sz="800"/>
              <a:t>Etter arbeidssted. % av bef. 20-65 år</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data'!$AF$9:$AL$9</c:f>
              <c:numCache>
                <c:formatCode>0</c:formatCode>
                <c:ptCount val="7"/>
                <c:pt idx="0">
                  <c:v>71.070207862828539</c:v>
                </c:pt>
                <c:pt idx="1">
                  <c:v>71.692453161739479</c:v>
                </c:pt>
                <c:pt idx="2">
                  <c:v>70.697855521968137</c:v>
                </c:pt>
                <c:pt idx="3">
                  <c:v>70.756710523005708</c:v>
                </c:pt>
                <c:pt idx="4">
                  <c:v>70.991345331342984</c:v>
                </c:pt>
                <c:pt idx="5">
                  <c:v>72.311669996474322</c:v>
                </c:pt>
                <c:pt idx="6">
                  <c:v>71.953976100710932</c:v>
                </c:pt>
              </c:numCache>
            </c:numRef>
          </c:val>
          <c:smooth val="0"/>
          <c:extLst xmlns:c16r2="http://schemas.microsoft.com/office/drawing/2015/06/chart">
            <c:ext xmlns:c16="http://schemas.microsoft.com/office/drawing/2014/chart" uri="{C3380CC4-5D6E-409C-BE32-E72D297353CC}">
              <c16:uniqueId val="{00000000-9C85-43B9-BE30-E797C0FD10F6}"/>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data'!$AF$5:$AL$5</c:f>
              <c:numCache>
                <c:formatCode>0.0</c:formatCode>
                <c:ptCount val="7"/>
                <c:pt idx="0">
                  <c:v>67.624484408513439</c:v>
                </c:pt>
                <c:pt idx="1">
                  <c:v>68.109212292116126</c:v>
                </c:pt>
                <c:pt idx="2">
                  <c:v>66.485051991511241</c:v>
                </c:pt>
                <c:pt idx="3">
                  <c:v>66.438513064029394</c:v>
                </c:pt>
                <c:pt idx="4">
                  <c:v>67.227282333249619</c:v>
                </c:pt>
                <c:pt idx="5">
                  <c:v>68.530197832271227</c:v>
                </c:pt>
                <c:pt idx="6">
                  <c:v>68.879054936934523</c:v>
                </c:pt>
              </c:numCache>
            </c:numRef>
          </c:val>
          <c:smooth val="0"/>
          <c:extLst xmlns:c16r2="http://schemas.microsoft.com/office/drawing/2015/06/chart">
            <c:ext xmlns:c16="http://schemas.microsoft.com/office/drawing/2014/chart" uri="{C3380CC4-5D6E-409C-BE32-E72D297353CC}">
              <c16:uniqueId val="{00000001-9C85-43B9-BE30-E797C0FD10F6}"/>
            </c:ext>
          </c:extLst>
        </c:ser>
        <c:dLbls>
          <c:showLegendKey val="0"/>
          <c:showVal val="0"/>
          <c:showCatName val="0"/>
          <c:showSerName val="0"/>
          <c:showPercent val="0"/>
          <c:showBubbleSize val="0"/>
        </c:dLbls>
        <c:smooth val="0"/>
        <c:axId val="409935464"/>
        <c:axId val="409933896"/>
      </c:lineChart>
      <c:catAx>
        <c:axId val="409935464"/>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33896"/>
        <c:crosses val="autoZero"/>
        <c:auto val="1"/>
        <c:lblAlgn val="ctr"/>
        <c:lblOffset val="100"/>
        <c:tickMarkSkip val="1"/>
        <c:noMultiLvlLbl val="0"/>
      </c:catAx>
      <c:valAx>
        <c:axId val="409933896"/>
        <c:scaling>
          <c:orientation val="minMax"/>
          <c:min val="40"/>
        </c:scaling>
        <c:delete val="0"/>
        <c:axPos val="l"/>
        <c:majorGridlines>
          <c:spPr>
            <a:ln w="3175">
              <a:solidFill>
                <a:srgbClr val="C9C9C9"/>
              </a:solidFill>
              <a:prstDash val="solid"/>
            </a:ln>
          </c:spPr>
        </c:majorGridlines>
        <c:numFmt formatCode="0" sourceLinked="0"/>
        <c:majorTickMark val="out"/>
        <c:minorTickMark val="none"/>
        <c:tickLblPos val="nextTo"/>
        <c:spPr>
          <a:ln w="9525">
            <a:noFill/>
          </a:ln>
        </c:spPr>
        <c:txPr>
          <a:bodyPr rot="0" vert="horz"/>
          <a:lstStyle/>
          <a:p>
            <a:pPr>
              <a:defRPr/>
            </a:pPr>
            <a:endParaRPr lang="nb-NO"/>
          </a:p>
        </c:txPr>
        <c:crossAx val="409935464"/>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Sykefravær</a:t>
            </a:r>
          </a:p>
          <a:p>
            <a:pPr algn="l">
              <a:defRPr/>
            </a:pPr>
            <a:r>
              <a:rPr lang="nb-NO" sz="800"/>
              <a:t>Tapte dagsverk grunnet sykdom. % av avtalte dagsverk</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data'!$AM$9:$AS$9</c:f>
              <c:numCache>
                <c:formatCode>0.0</c:formatCode>
                <c:ptCount val="7"/>
                <c:pt idx="0">
                  <c:v>5.461544626002822</c:v>
                </c:pt>
                <c:pt idx="1">
                  <c:v>5.3130644267899738</c:v>
                </c:pt>
                <c:pt idx="2">
                  <c:v>5.2263736071846436</c:v>
                </c:pt>
                <c:pt idx="3">
                  <c:v>5.235841426117017</c:v>
                </c:pt>
                <c:pt idx="4">
                  <c:v>5.4052722882634079</c:v>
                </c:pt>
                <c:pt idx="5">
                  <c:v>5.3366127288984675</c:v>
                </c:pt>
                <c:pt idx="6">
                  <c:v>5.4385036192380527</c:v>
                </c:pt>
              </c:numCache>
            </c:numRef>
          </c:val>
          <c:smooth val="0"/>
          <c:extLst xmlns:c16r2="http://schemas.microsoft.com/office/drawing/2015/06/chart">
            <c:ext xmlns:c16="http://schemas.microsoft.com/office/drawing/2014/chart" uri="{C3380CC4-5D6E-409C-BE32-E72D297353CC}">
              <c16:uniqueId val="{00000000-3744-4141-9BCD-D45EAA37256D}"/>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data'!$AM$5:$AS$5</c:f>
              <c:numCache>
                <c:formatCode>0.0</c:formatCode>
                <c:ptCount val="7"/>
                <c:pt idx="0">
                  <c:v>5.172116390444458</c:v>
                </c:pt>
                <c:pt idx="1">
                  <c:v>5.2103656368559612</c:v>
                </c:pt>
                <c:pt idx="2">
                  <c:v>5.1494286408639729</c:v>
                </c:pt>
                <c:pt idx="3">
                  <c:v>5.1010922858039542</c:v>
                </c:pt>
                <c:pt idx="4">
                  <c:v>5.342836237613465</c:v>
                </c:pt>
                <c:pt idx="5">
                  <c:v>5.2424135601098101</c:v>
                </c:pt>
                <c:pt idx="6">
                  <c:v>5.3188030718600077</c:v>
                </c:pt>
              </c:numCache>
            </c:numRef>
          </c:val>
          <c:smooth val="0"/>
          <c:extLst xmlns:c16r2="http://schemas.microsoft.com/office/drawing/2015/06/chart">
            <c:ext xmlns:c16="http://schemas.microsoft.com/office/drawing/2014/chart" uri="{C3380CC4-5D6E-409C-BE32-E72D297353CC}">
              <c16:uniqueId val="{00000001-3744-4141-9BCD-D45EAA37256D}"/>
            </c:ext>
          </c:extLst>
        </c:ser>
        <c:dLbls>
          <c:showLegendKey val="0"/>
          <c:showVal val="0"/>
          <c:showCatName val="0"/>
          <c:showSerName val="0"/>
          <c:showPercent val="0"/>
          <c:showBubbleSize val="0"/>
        </c:dLbls>
        <c:smooth val="0"/>
        <c:axId val="409937032"/>
        <c:axId val="409936640"/>
      </c:lineChart>
      <c:catAx>
        <c:axId val="409937032"/>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36640"/>
        <c:crosses val="autoZero"/>
        <c:auto val="1"/>
        <c:lblAlgn val="ctr"/>
        <c:lblOffset val="100"/>
        <c:tickMarkSkip val="1"/>
        <c:noMultiLvlLbl val="0"/>
      </c:catAx>
      <c:valAx>
        <c:axId val="409936640"/>
        <c:scaling>
          <c:orientation val="minMax"/>
        </c:scaling>
        <c:delete val="0"/>
        <c:axPos val="l"/>
        <c:majorGridlines>
          <c:spPr>
            <a:ln w="3175">
              <a:solidFill>
                <a:srgbClr val="C9C9C9"/>
              </a:solidFill>
              <a:prstDash val="solid"/>
            </a:ln>
          </c:spPr>
        </c:majorGridlines>
        <c:numFmt formatCode="0.0" sourceLinked="0"/>
        <c:majorTickMark val="out"/>
        <c:minorTickMark val="none"/>
        <c:tickLblPos val="nextTo"/>
        <c:spPr>
          <a:ln w="9525">
            <a:noFill/>
          </a:ln>
        </c:spPr>
        <c:txPr>
          <a:bodyPr rot="0" vert="horz"/>
          <a:lstStyle/>
          <a:p>
            <a:pPr>
              <a:defRPr/>
            </a:pPr>
            <a:endParaRPr lang="nb-NO"/>
          </a:p>
        </c:txPr>
        <c:crossAx val="409937032"/>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Uføre</a:t>
            </a:r>
          </a:p>
          <a:p>
            <a:pPr algn="l">
              <a:defRPr/>
            </a:pPr>
            <a:r>
              <a:rPr lang="nb-NO" sz="800"/>
              <a:t>Uførepensjonister 18-67 år i prosent av befolkningen</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data'!$AT$9:$AZ$9</c:f>
              <c:numCache>
                <c:formatCode>0.0</c:formatCode>
                <c:ptCount val="7"/>
                <c:pt idx="0">
                  <c:v>7.5277772468236037</c:v>
                </c:pt>
                <c:pt idx="1">
                  <c:v>7.8768348470977756</c:v>
                </c:pt>
                <c:pt idx="2">
                  <c:v>7.9210956941304813</c:v>
                </c:pt>
                <c:pt idx="3">
                  <c:v>7.9008407252795756</c:v>
                </c:pt>
                <c:pt idx="4">
                  <c:v>7.9412919918962004</c:v>
                </c:pt>
                <c:pt idx="5">
                  <c:v>8.0361378239682608</c:v>
                </c:pt>
                <c:pt idx="6">
                  <c:v>8.302365581549461</c:v>
                </c:pt>
              </c:numCache>
            </c:numRef>
          </c:val>
          <c:smooth val="0"/>
          <c:extLst xmlns:c16r2="http://schemas.microsoft.com/office/drawing/2015/06/chart">
            <c:ext xmlns:c16="http://schemas.microsoft.com/office/drawing/2014/chart" uri="{C3380CC4-5D6E-409C-BE32-E72D297353CC}">
              <c16:uniqueId val="{00000000-1BAA-46A5-9E91-5CCCDBCC8E6D}"/>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data'!$AT$5:$AZ$5</c:f>
              <c:numCache>
                <c:formatCode>0.0</c:formatCode>
                <c:ptCount val="7"/>
                <c:pt idx="0">
                  <c:v>6.8725212813785372</c:v>
                </c:pt>
                <c:pt idx="1">
                  <c:v>6.9912987733578955</c:v>
                </c:pt>
                <c:pt idx="2">
                  <c:v>7.0113569313715054</c:v>
                </c:pt>
                <c:pt idx="3">
                  <c:v>7.0240413863087996</c:v>
                </c:pt>
                <c:pt idx="4">
                  <c:v>7.0238835586126305</c:v>
                </c:pt>
                <c:pt idx="5">
                  <c:v>7.2284867948362006</c:v>
                </c:pt>
                <c:pt idx="6">
                  <c:v>7.5564919413526024</c:v>
                </c:pt>
              </c:numCache>
            </c:numRef>
          </c:val>
          <c:smooth val="0"/>
          <c:extLst xmlns:c16r2="http://schemas.microsoft.com/office/drawing/2015/06/chart">
            <c:ext xmlns:c16="http://schemas.microsoft.com/office/drawing/2014/chart" uri="{C3380CC4-5D6E-409C-BE32-E72D297353CC}">
              <c16:uniqueId val="{00000001-1BAA-46A5-9E91-5CCCDBCC8E6D}"/>
            </c:ext>
          </c:extLst>
        </c:ser>
        <c:dLbls>
          <c:showLegendKey val="0"/>
          <c:showVal val="0"/>
          <c:showCatName val="0"/>
          <c:showSerName val="0"/>
          <c:showPercent val="0"/>
          <c:showBubbleSize val="0"/>
        </c:dLbls>
        <c:smooth val="0"/>
        <c:axId val="409934680"/>
        <c:axId val="409940952"/>
      </c:lineChart>
      <c:catAx>
        <c:axId val="409934680"/>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40952"/>
        <c:crosses val="autoZero"/>
        <c:auto val="1"/>
        <c:lblAlgn val="ctr"/>
        <c:lblOffset val="100"/>
        <c:tickMarkSkip val="1"/>
        <c:noMultiLvlLbl val="0"/>
      </c:catAx>
      <c:valAx>
        <c:axId val="409940952"/>
        <c:scaling>
          <c:orientation val="minMax"/>
        </c:scaling>
        <c:delete val="0"/>
        <c:axPos val="l"/>
        <c:majorGridlines>
          <c:spPr>
            <a:ln w="3175">
              <a:solidFill>
                <a:srgbClr val="C9C9C9"/>
              </a:solidFill>
              <a:prstDash val="solid"/>
            </a:ln>
          </c:spPr>
        </c:majorGridlines>
        <c:numFmt formatCode="0.0" sourceLinked="0"/>
        <c:majorTickMark val="out"/>
        <c:minorTickMark val="none"/>
        <c:tickLblPos val="nextTo"/>
        <c:spPr>
          <a:ln w="9525">
            <a:noFill/>
          </a:ln>
        </c:spPr>
        <c:txPr>
          <a:bodyPr rot="0" vert="horz"/>
          <a:lstStyle/>
          <a:p>
            <a:pPr>
              <a:defRPr/>
            </a:pPr>
            <a:endParaRPr lang="nb-NO"/>
          </a:p>
        </c:txPr>
        <c:crossAx val="409934680"/>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Arbeidsledige</a:t>
            </a:r>
          </a:p>
          <a:p>
            <a:pPr algn="l">
              <a:defRPr/>
            </a:pPr>
            <a:r>
              <a:rPr lang="nb-NO" sz="800"/>
              <a:t>Registrerte ledige i prosent av arbeidsstyrken</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data'!$BA$9:$BG$9</c:f>
              <c:numCache>
                <c:formatCode>0.0</c:formatCode>
                <c:ptCount val="7"/>
                <c:pt idx="0">
                  <c:v>2.4488454011741685</c:v>
                </c:pt>
                <c:pt idx="1">
                  <c:v>2.2984984622806492</c:v>
                </c:pt>
                <c:pt idx="2">
                  <c:v>2.096845425867508</c:v>
                </c:pt>
                <c:pt idx="3">
                  <c:v>1.8996967442924988</c:v>
                </c:pt>
                <c:pt idx="4">
                  <c:v>1.6471794871794869</c:v>
                </c:pt>
                <c:pt idx="5">
                  <c:v>1.848390877932252</c:v>
                </c:pt>
                <c:pt idx="6">
                  <c:v>1.8509212631080043</c:v>
                </c:pt>
              </c:numCache>
            </c:numRef>
          </c:val>
          <c:smooth val="0"/>
          <c:extLst xmlns:c16r2="http://schemas.microsoft.com/office/drawing/2015/06/chart">
            <c:ext xmlns:c16="http://schemas.microsoft.com/office/drawing/2014/chart" uri="{C3380CC4-5D6E-409C-BE32-E72D297353CC}">
              <c16:uniqueId val="{00000000-4DDA-4847-97C0-E05115E6DE03}"/>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data'!$BA$5:$BG$5</c:f>
              <c:numCache>
                <c:formatCode>0.0</c:formatCode>
                <c:ptCount val="7"/>
                <c:pt idx="0">
                  <c:v>2.2000000000000002</c:v>
                </c:pt>
                <c:pt idx="1">
                  <c:v>2.2000000000000002</c:v>
                </c:pt>
                <c:pt idx="2">
                  <c:v>2.2999999999999998</c:v>
                </c:pt>
                <c:pt idx="3">
                  <c:v>2.2999999999999998</c:v>
                </c:pt>
                <c:pt idx="4">
                  <c:v>1.800546050236622</c:v>
                </c:pt>
                <c:pt idx="5">
                  <c:v>1.8000000000000003</c:v>
                </c:pt>
                <c:pt idx="6">
                  <c:v>1.8000000000000003</c:v>
                </c:pt>
              </c:numCache>
            </c:numRef>
          </c:val>
          <c:smooth val="0"/>
          <c:extLst xmlns:c16r2="http://schemas.microsoft.com/office/drawing/2015/06/chart">
            <c:ext xmlns:c16="http://schemas.microsoft.com/office/drawing/2014/chart" uri="{C3380CC4-5D6E-409C-BE32-E72D297353CC}">
              <c16:uniqueId val="{00000001-4DDA-4847-97C0-E05115E6DE03}"/>
            </c:ext>
          </c:extLst>
        </c:ser>
        <c:dLbls>
          <c:showLegendKey val="0"/>
          <c:showVal val="0"/>
          <c:showCatName val="0"/>
          <c:showSerName val="0"/>
          <c:showPercent val="0"/>
          <c:showBubbleSize val="0"/>
        </c:dLbls>
        <c:smooth val="0"/>
        <c:axId val="409940560"/>
        <c:axId val="409934288"/>
      </c:lineChart>
      <c:catAx>
        <c:axId val="409940560"/>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34288"/>
        <c:crosses val="autoZero"/>
        <c:auto val="1"/>
        <c:lblAlgn val="ctr"/>
        <c:lblOffset val="100"/>
        <c:tickMarkSkip val="1"/>
        <c:noMultiLvlLbl val="0"/>
      </c:catAx>
      <c:valAx>
        <c:axId val="409934288"/>
        <c:scaling>
          <c:orientation val="minMax"/>
        </c:scaling>
        <c:delete val="0"/>
        <c:axPos val="l"/>
        <c:majorGridlines>
          <c:spPr>
            <a:ln w="3175">
              <a:solidFill>
                <a:srgbClr val="C9C9C9"/>
              </a:solidFill>
              <a:prstDash val="solid"/>
            </a:ln>
          </c:spPr>
        </c:majorGridlines>
        <c:numFmt formatCode="0.0" sourceLinked="0"/>
        <c:majorTickMark val="out"/>
        <c:minorTickMark val="none"/>
        <c:tickLblPos val="nextTo"/>
        <c:spPr>
          <a:ln w="9525">
            <a:noFill/>
          </a:ln>
        </c:spPr>
        <c:txPr>
          <a:bodyPr rot="0" vert="horz"/>
          <a:lstStyle/>
          <a:p>
            <a:pPr>
              <a:defRPr/>
            </a:pPr>
            <a:endParaRPr lang="nb-NO"/>
          </a:p>
        </c:txPr>
        <c:crossAx val="409940560"/>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nb-NO" sz="1000" b="1"/>
              <a:t>Befolkningsvekst</a:t>
            </a:r>
          </a:p>
          <a:p>
            <a:pPr algn="l">
              <a:defRPr/>
            </a:pPr>
            <a:r>
              <a:rPr lang="nb-NO" sz="800"/>
              <a:t>Gj.snittlig årlig vekst i befolkningen over tre år. Prosent</a:t>
            </a:r>
          </a:p>
        </c:rich>
      </c:tx>
      <c:layout>
        <c:manualLayout>
          <c:xMode val="edge"/>
          <c:yMode val="edge"/>
          <c:x val="3.5323003979341305E-3"/>
          <c:y val="2.9131724388110026E-3"/>
        </c:manualLayout>
      </c:layout>
      <c:overlay val="0"/>
      <c:spPr>
        <a:noFill/>
        <a:ln w="25400">
          <a:noFill/>
        </a:ln>
      </c:spPr>
    </c:title>
    <c:autoTitleDeleted val="0"/>
    <c:plotArea>
      <c:layout>
        <c:manualLayout>
          <c:layoutTarget val="inner"/>
          <c:xMode val="edge"/>
          <c:yMode val="edge"/>
          <c:x val="0.11666704644220847"/>
          <c:y val="0.18472309711286089"/>
          <c:w val="0.80219881889763778"/>
          <c:h val="0.58750218722659664"/>
        </c:manualLayout>
      </c:layout>
      <c:lineChart>
        <c:grouping val="standard"/>
        <c:varyColors val="0"/>
        <c:ser>
          <c:idx val="0"/>
          <c:order val="0"/>
          <c:tx>
            <c:strRef>
              <c:f>'FIG data'!$C$9</c:f>
              <c:strCache>
                <c:ptCount val="1"/>
                <c:pt idx="0">
                  <c:v>Innlandet</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data'!$BH$9:$BN$9</c:f>
              <c:numCache>
                <c:formatCode>0.0</c:formatCode>
                <c:ptCount val="7"/>
                <c:pt idx="0">
                  <c:v>0.37439335739608559</c:v>
                </c:pt>
                <c:pt idx="1">
                  <c:v>0.33515294521302419</c:v>
                </c:pt>
                <c:pt idx="2">
                  <c:v>0.27156308155451558</c:v>
                </c:pt>
                <c:pt idx="3">
                  <c:v>0.28166022916611411</c:v>
                </c:pt>
                <c:pt idx="4">
                  <c:v>0.23796931867015036</c:v>
                </c:pt>
                <c:pt idx="5">
                  <c:v>0.21816754856294196</c:v>
                </c:pt>
                <c:pt idx="6">
                  <c:v>0.13427292397865109</c:v>
                </c:pt>
              </c:numCache>
            </c:numRef>
          </c:val>
          <c:smooth val="0"/>
          <c:extLst xmlns:c16r2="http://schemas.microsoft.com/office/drawing/2015/06/chart">
            <c:ext xmlns:c16="http://schemas.microsoft.com/office/drawing/2014/chart" uri="{C3380CC4-5D6E-409C-BE32-E72D297353CC}">
              <c16:uniqueId val="{00000000-6222-4B92-A7B0-C85A42A0CDC1}"/>
            </c:ext>
          </c:extLst>
        </c:ser>
        <c:ser>
          <c:idx val="1"/>
          <c:order val="1"/>
          <c:tx>
            <c:strRef>
              <c:f>'FIG data'!$C$5</c:f>
              <c:strCache>
                <c:ptCount val="1"/>
                <c:pt idx="0">
                  <c:v>Kommunemedian</c:v>
                </c:pt>
              </c:strCache>
            </c:strRef>
          </c:tx>
          <c:marker>
            <c:symbol val="none"/>
          </c:marker>
          <c:cat>
            <c:numRef>
              <c:f>'FIG data'!$D$7:$J$7</c:f>
              <c:numCache>
                <c:formatCode>0</c:formatCode>
                <c:ptCount val="7"/>
                <c:pt idx="0">
                  <c:v>2013</c:v>
                </c:pt>
                <c:pt idx="1">
                  <c:v>2014</c:v>
                </c:pt>
                <c:pt idx="2">
                  <c:v>2015</c:v>
                </c:pt>
                <c:pt idx="3">
                  <c:v>2016</c:v>
                </c:pt>
                <c:pt idx="4">
                  <c:v>2017</c:v>
                </c:pt>
                <c:pt idx="5">
                  <c:v>2018</c:v>
                </c:pt>
                <c:pt idx="6">
                  <c:v>2019</c:v>
                </c:pt>
              </c:numCache>
            </c:numRef>
          </c:cat>
          <c:val>
            <c:numRef>
              <c:f>'FIG data'!$BH$5:$BN$5</c:f>
              <c:numCache>
                <c:formatCode>0.0</c:formatCode>
                <c:ptCount val="7"/>
                <c:pt idx="0">
                  <c:v>0.49922286085579692</c:v>
                </c:pt>
                <c:pt idx="1">
                  <c:v>0.4588153366541281</c:v>
                </c:pt>
                <c:pt idx="2">
                  <c:v>0.37022505234383107</c:v>
                </c:pt>
                <c:pt idx="3">
                  <c:v>0.35379317080381778</c:v>
                </c:pt>
                <c:pt idx="4">
                  <c:v>0.22887148633639054</c:v>
                </c:pt>
                <c:pt idx="5">
                  <c:v>4.0859381049362931E-3</c:v>
                </c:pt>
                <c:pt idx="6">
                  <c:v>-0.18473920017948453</c:v>
                </c:pt>
              </c:numCache>
            </c:numRef>
          </c:val>
          <c:smooth val="0"/>
          <c:extLst xmlns:c16r2="http://schemas.microsoft.com/office/drawing/2015/06/chart">
            <c:ext xmlns:c16="http://schemas.microsoft.com/office/drawing/2014/chart" uri="{C3380CC4-5D6E-409C-BE32-E72D297353CC}">
              <c16:uniqueId val="{00000001-6222-4B92-A7B0-C85A42A0CDC1}"/>
            </c:ext>
          </c:extLst>
        </c:ser>
        <c:dLbls>
          <c:showLegendKey val="0"/>
          <c:showVal val="0"/>
          <c:showCatName val="0"/>
          <c:showSerName val="0"/>
          <c:showPercent val="0"/>
          <c:showBubbleSize val="0"/>
        </c:dLbls>
        <c:smooth val="0"/>
        <c:axId val="409936248"/>
        <c:axId val="409938208"/>
      </c:lineChart>
      <c:catAx>
        <c:axId val="40993624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nb-NO"/>
          </a:p>
        </c:txPr>
        <c:crossAx val="409938208"/>
        <c:crosses val="autoZero"/>
        <c:auto val="1"/>
        <c:lblAlgn val="ctr"/>
        <c:lblOffset val="100"/>
        <c:tickMarkSkip val="1"/>
        <c:noMultiLvlLbl val="0"/>
      </c:catAx>
      <c:valAx>
        <c:axId val="409938208"/>
        <c:scaling>
          <c:orientation val="minMax"/>
        </c:scaling>
        <c:delete val="0"/>
        <c:axPos val="l"/>
        <c:majorGridlines>
          <c:spPr>
            <a:ln w="3175">
              <a:solidFill>
                <a:srgbClr val="C9C9C9"/>
              </a:solidFill>
              <a:prstDash val="solid"/>
            </a:ln>
          </c:spPr>
        </c:majorGridlines>
        <c:numFmt formatCode="0.0" sourceLinked="0"/>
        <c:majorTickMark val="out"/>
        <c:minorTickMark val="none"/>
        <c:tickLblPos val="nextTo"/>
        <c:spPr>
          <a:ln w="9525">
            <a:noFill/>
          </a:ln>
        </c:spPr>
        <c:txPr>
          <a:bodyPr rot="0" vert="horz"/>
          <a:lstStyle/>
          <a:p>
            <a:pPr>
              <a:defRPr/>
            </a:pPr>
            <a:endParaRPr lang="nb-NO"/>
          </a:p>
        </c:txPr>
        <c:crossAx val="409936248"/>
        <c:crosses val="autoZero"/>
        <c:crossBetween val="between"/>
      </c:valAx>
      <c:spPr>
        <a:noFill/>
        <a:ln w="3175">
          <a:solidFill>
            <a:schemeClr val="bg2">
              <a:lumMod val="90000"/>
            </a:schemeClr>
          </a:solidFill>
        </a:ln>
      </c:spPr>
    </c:plotArea>
    <c:legend>
      <c:legendPos val="b"/>
      <c:overlay val="0"/>
      <c:spPr>
        <a:noFill/>
        <a:ln w="25400">
          <a:noFill/>
        </a:ln>
      </c:spPr>
    </c:legend>
    <c:plotVisOnly val="1"/>
    <c:dispBlanksAs val="gap"/>
    <c:showDLblsOverMax val="0"/>
  </c:chart>
  <c:spPr>
    <a:noFill/>
    <a:ln>
      <a:noFill/>
    </a:ln>
  </c:spPr>
  <c:txPr>
    <a:bodyPr/>
    <a:lstStyle/>
    <a:p>
      <a:pPr>
        <a:defRPr sz="800" b="0" i="0" u="none" strike="noStrike" baseline="0">
          <a:solidFill>
            <a:srgbClr val="000000"/>
          </a:solidFill>
          <a:latin typeface="Segoe UI" panose="020B0502040204020203" pitchFamily="34" charset="0"/>
          <a:ea typeface="Arial"/>
          <a:cs typeface="Segoe UI" panose="020B0502040204020203" pitchFamily="34" charset="0"/>
        </a:defRPr>
      </a:pPr>
      <a:endParaRPr lang="nb-NO"/>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4</xdr:col>
      <xdr:colOff>29634</xdr:colOff>
      <xdr:row>3</xdr:row>
      <xdr:rowOff>32278</xdr:rowOff>
    </xdr:from>
    <xdr:to>
      <xdr:col>5</xdr:col>
      <xdr:colOff>39687</xdr:colOff>
      <xdr:row>4</xdr:row>
      <xdr:rowOff>32278</xdr:rowOff>
    </xdr:to>
    <xdr:graphicFrame macro="">
      <xdr:nvGraphicFramePr>
        <xdr:cNvPr id="2" name="Chart 1">
          <a:extLst>
            <a:ext uri="{FF2B5EF4-FFF2-40B4-BE49-F238E27FC236}">
              <a16:creationId xmlns:a16="http://schemas.microsoft.com/office/drawing/2014/main" xmlns="" id="{240E80C3-A64E-47E5-AC65-7592DD55B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7</xdr:col>
      <xdr:colOff>0</xdr:colOff>
      <xdr:row>4</xdr:row>
      <xdr:rowOff>0</xdr:rowOff>
    </xdr:to>
    <xdr:graphicFrame macro="">
      <xdr:nvGraphicFramePr>
        <xdr:cNvPr id="3" name="Chart 1">
          <a:extLst>
            <a:ext uri="{FF2B5EF4-FFF2-40B4-BE49-F238E27FC236}">
              <a16:creationId xmlns:a16="http://schemas.microsoft.com/office/drawing/2014/main" xmlns="" id="{0063CB0B-0785-4EE0-B552-07D8D1E48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xdr:row>
      <xdr:rowOff>0</xdr:rowOff>
    </xdr:from>
    <xdr:to>
      <xdr:col>9</xdr:col>
      <xdr:colOff>0</xdr:colOff>
      <xdr:row>4</xdr:row>
      <xdr:rowOff>0</xdr:rowOff>
    </xdr:to>
    <xdr:graphicFrame macro="">
      <xdr:nvGraphicFramePr>
        <xdr:cNvPr id="4" name="Chart 1">
          <a:extLst>
            <a:ext uri="{FF2B5EF4-FFF2-40B4-BE49-F238E27FC236}">
              <a16:creationId xmlns:a16="http://schemas.microsoft.com/office/drawing/2014/main" xmlns="" id="{C539BDCF-65FC-4F58-9F51-2652833FF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3</xdr:row>
      <xdr:rowOff>0</xdr:rowOff>
    </xdr:from>
    <xdr:to>
      <xdr:col>11</xdr:col>
      <xdr:colOff>0</xdr:colOff>
      <xdr:row>4</xdr:row>
      <xdr:rowOff>0</xdr:rowOff>
    </xdr:to>
    <xdr:graphicFrame macro="">
      <xdr:nvGraphicFramePr>
        <xdr:cNvPr id="5" name="Chart 1">
          <a:extLst>
            <a:ext uri="{FF2B5EF4-FFF2-40B4-BE49-F238E27FC236}">
              <a16:creationId xmlns:a16="http://schemas.microsoft.com/office/drawing/2014/main" xmlns="" id="{10952AC3-92EC-4911-98AF-073E5F326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5</xdr:row>
      <xdr:rowOff>0</xdr:rowOff>
    </xdr:from>
    <xdr:to>
      <xdr:col>5</xdr:col>
      <xdr:colOff>0</xdr:colOff>
      <xdr:row>6</xdr:row>
      <xdr:rowOff>0</xdr:rowOff>
    </xdr:to>
    <xdr:graphicFrame macro="">
      <xdr:nvGraphicFramePr>
        <xdr:cNvPr id="7" name="Chart 1">
          <a:extLst>
            <a:ext uri="{FF2B5EF4-FFF2-40B4-BE49-F238E27FC236}">
              <a16:creationId xmlns:a16="http://schemas.microsoft.com/office/drawing/2014/main" xmlns="" id="{7CA7CCC7-D431-4E2E-9C9B-7F4A5F22C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5</xdr:row>
      <xdr:rowOff>0</xdr:rowOff>
    </xdr:from>
    <xdr:to>
      <xdr:col>7</xdr:col>
      <xdr:colOff>0</xdr:colOff>
      <xdr:row>6</xdr:row>
      <xdr:rowOff>0</xdr:rowOff>
    </xdr:to>
    <xdr:graphicFrame macro="">
      <xdr:nvGraphicFramePr>
        <xdr:cNvPr id="8" name="Chart 1">
          <a:extLst>
            <a:ext uri="{FF2B5EF4-FFF2-40B4-BE49-F238E27FC236}">
              <a16:creationId xmlns:a16="http://schemas.microsoft.com/office/drawing/2014/main" xmlns="" id="{3471DB66-903D-423B-AEBA-6F6666BFE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5</xdr:row>
      <xdr:rowOff>0</xdr:rowOff>
    </xdr:from>
    <xdr:to>
      <xdr:col>9</xdr:col>
      <xdr:colOff>0</xdr:colOff>
      <xdr:row>6</xdr:row>
      <xdr:rowOff>0</xdr:rowOff>
    </xdr:to>
    <xdr:graphicFrame macro="">
      <xdr:nvGraphicFramePr>
        <xdr:cNvPr id="9" name="Chart 1">
          <a:extLst>
            <a:ext uri="{FF2B5EF4-FFF2-40B4-BE49-F238E27FC236}">
              <a16:creationId xmlns:a16="http://schemas.microsoft.com/office/drawing/2014/main" xmlns="" id="{98BE51E4-F168-48ED-9C2D-71B999024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xdr:row>
      <xdr:rowOff>0</xdr:rowOff>
    </xdr:from>
    <xdr:to>
      <xdr:col>11</xdr:col>
      <xdr:colOff>0</xdr:colOff>
      <xdr:row>6</xdr:row>
      <xdr:rowOff>0</xdr:rowOff>
    </xdr:to>
    <xdr:graphicFrame macro="">
      <xdr:nvGraphicFramePr>
        <xdr:cNvPr id="10" name="Chart 1">
          <a:extLst>
            <a:ext uri="{FF2B5EF4-FFF2-40B4-BE49-F238E27FC236}">
              <a16:creationId xmlns:a16="http://schemas.microsoft.com/office/drawing/2014/main" xmlns="" id="{949F702D-9F60-4D0B-B1D0-DB1B62296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7</xdr:row>
      <xdr:rowOff>0</xdr:rowOff>
    </xdr:from>
    <xdr:to>
      <xdr:col>5</xdr:col>
      <xdr:colOff>0</xdr:colOff>
      <xdr:row>8</xdr:row>
      <xdr:rowOff>0</xdr:rowOff>
    </xdr:to>
    <xdr:graphicFrame macro="">
      <xdr:nvGraphicFramePr>
        <xdr:cNvPr id="11" name="Chart 1">
          <a:extLst>
            <a:ext uri="{FF2B5EF4-FFF2-40B4-BE49-F238E27FC236}">
              <a16:creationId xmlns:a16="http://schemas.microsoft.com/office/drawing/2014/main" xmlns="" id="{C8951B87-2814-4A40-B1F2-822A35C06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7</xdr:row>
      <xdr:rowOff>0</xdr:rowOff>
    </xdr:from>
    <xdr:to>
      <xdr:col>7</xdr:col>
      <xdr:colOff>0</xdr:colOff>
      <xdr:row>8</xdr:row>
      <xdr:rowOff>0</xdr:rowOff>
    </xdr:to>
    <xdr:graphicFrame macro="">
      <xdr:nvGraphicFramePr>
        <xdr:cNvPr id="12" name="Chart 1">
          <a:extLst>
            <a:ext uri="{FF2B5EF4-FFF2-40B4-BE49-F238E27FC236}">
              <a16:creationId xmlns:a16="http://schemas.microsoft.com/office/drawing/2014/main" xmlns="" id="{FDF76F69-93F1-4A2E-929D-F612D49F7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7</xdr:row>
      <xdr:rowOff>0</xdr:rowOff>
    </xdr:from>
    <xdr:to>
      <xdr:col>9</xdr:col>
      <xdr:colOff>0</xdr:colOff>
      <xdr:row>8</xdr:row>
      <xdr:rowOff>0</xdr:rowOff>
    </xdr:to>
    <xdr:graphicFrame macro="">
      <xdr:nvGraphicFramePr>
        <xdr:cNvPr id="13" name="Chart 1">
          <a:extLst>
            <a:ext uri="{FF2B5EF4-FFF2-40B4-BE49-F238E27FC236}">
              <a16:creationId xmlns:a16="http://schemas.microsoft.com/office/drawing/2014/main" xmlns="" id="{4AB41431-8BB2-4E1B-B892-7ABECA433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9</xdr:row>
      <xdr:rowOff>0</xdr:rowOff>
    </xdr:from>
    <xdr:to>
      <xdr:col>5</xdr:col>
      <xdr:colOff>0</xdr:colOff>
      <xdr:row>10</xdr:row>
      <xdr:rowOff>0</xdr:rowOff>
    </xdr:to>
    <xdr:graphicFrame macro="">
      <xdr:nvGraphicFramePr>
        <xdr:cNvPr id="14" name="Chart 1">
          <a:extLst>
            <a:ext uri="{FF2B5EF4-FFF2-40B4-BE49-F238E27FC236}">
              <a16:creationId xmlns:a16="http://schemas.microsoft.com/office/drawing/2014/main" xmlns="" id="{8C1206D7-B7BD-4B5B-A413-5445F394C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9</xdr:row>
      <xdr:rowOff>0</xdr:rowOff>
    </xdr:from>
    <xdr:to>
      <xdr:col>7</xdr:col>
      <xdr:colOff>0</xdr:colOff>
      <xdr:row>10</xdr:row>
      <xdr:rowOff>0</xdr:rowOff>
    </xdr:to>
    <xdr:graphicFrame macro="">
      <xdr:nvGraphicFramePr>
        <xdr:cNvPr id="15" name="Chart 1">
          <a:extLst>
            <a:ext uri="{FF2B5EF4-FFF2-40B4-BE49-F238E27FC236}">
              <a16:creationId xmlns:a16="http://schemas.microsoft.com/office/drawing/2014/main" xmlns="" id="{827B2560-0032-4024-B3FA-776348142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9</xdr:row>
      <xdr:rowOff>0</xdr:rowOff>
    </xdr:from>
    <xdr:to>
      <xdr:col>9</xdr:col>
      <xdr:colOff>0</xdr:colOff>
      <xdr:row>10</xdr:row>
      <xdr:rowOff>0</xdr:rowOff>
    </xdr:to>
    <xdr:graphicFrame macro="">
      <xdr:nvGraphicFramePr>
        <xdr:cNvPr id="16" name="Chart 1">
          <a:extLst>
            <a:ext uri="{FF2B5EF4-FFF2-40B4-BE49-F238E27FC236}">
              <a16:creationId xmlns:a16="http://schemas.microsoft.com/office/drawing/2014/main" xmlns="" id="{557FF434-96FD-4668-9505-99DE75D13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0</xdr:colOff>
      <xdr:row>11</xdr:row>
      <xdr:rowOff>0</xdr:rowOff>
    </xdr:from>
    <xdr:to>
      <xdr:col>7</xdr:col>
      <xdr:colOff>0</xdr:colOff>
      <xdr:row>12</xdr:row>
      <xdr:rowOff>0</xdr:rowOff>
    </xdr:to>
    <xdr:graphicFrame macro="">
      <xdr:nvGraphicFramePr>
        <xdr:cNvPr id="18" name="Chart 1">
          <a:extLst>
            <a:ext uri="{FF2B5EF4-FFF2-40B4-BE49-F238E27FC236}">
              <a16:creationId xmlns:a16="http://schemas.microsoft.com/office/drawing/2014/main" xmlns="" id="{EF05D4CD-D4E9-4CAA-A45E-446571BAA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11</xdr:row>
      <xdr:rowOff>0</xdr:rowOff>
    </xdr:from>
    <xdr:to>
      <xdr:col>9</xdr:col>
      <xdr:colOff>0</xdr:colOff>
      <xdr:row>12</xdr:row>
      <xdr:rowOff>0</xdr:rowOff>
    </xdr:to>
    <xdr:graphicFrame macro="">
      <xdr:nvGraphicFramePr>
        <xdr:cNvPr id="19" name="Chart 1">
          <a:extLst>
            <a:ext uri="{FF2B5EF4-FFF2-40B4-BE49-F238E27FC236}">
              <a16:creationId xmlns:a16="http://schemas.microsoft.com/office/drawing/2014/main" xmlns="" id="{660B92A4-7C84-413C-B0BE-C767AEE47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0</xdr:colOff>
      <xdr:row>11</xdr:row>
      <xdr:rowOff>0</xdr:rowOff>
    </xdr:from>
    <xdr:to>
      <xdr:col>11</xdr:col>
      <xdr:colOff>0</xdr:colOff>
      <xdr:row>12</xdr:row>
      <xdr:rowOff>0</xdr:rowOff>
    </xdr:to>
    <xdr:graphicFrame macro="">
      <xdr:nvGraphicFramePr>
        <xdr:cNvPr id="20" name="Chart 1">
          <a:extLst>
            <a:ext uri="{FF2B5EF4-FFF2-40B4-BE49-F238E27FC236}">
              <a16:creationId xmlns:a16="http://schemas.microsoft.com/office/drawing/2014/main" xmlns="" id="{37D03CE2-7E50-4E51-8E0A-928986B52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11</xdr:row>
      <xdr:rowOff>0</xdr:rowOff>
    </xdr:from>
    <xdr:to>
      <xdr:col>13</xdr:col>
      <xdr:colOff>0</xdr:colOff>
      <xdr:row>12</xdr:row>
      <xdr:rowOff>0</xdr:rowOff>
    </xdr:to>
    <xdr:graphicFrame macro="">
      <xdr:nvGraphicFramePr>
        <xdr:cNvPr id="21" name="Chart 1">
          <a:extLst>
            <a:ext uri="{FF2B5EF4-FFF2-40B4-BE49-F238E27FC236}">
              <a16:creationId xmlns:a16="http://schemas.microsoft.com/office/drawing/2014/main" xmlns="" id="{5575337C-3803-4C33-BF63-0B0B81DC3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11</xdr:row>
      <xdr:rowOff>0</xdr:rowOff>
    </xdr:from>
    <xdr:to>
      <xdr:col>5</xdr:col>
      <xdr:colOff>0</xdr:colOff>
      <xdr:row>12</xdr:row>
      <xdr:rowOff>0</xdr:rowOff>
    </xdr:to>
    <xdr:graphicFrame macro="">
      <xdr:nvGraphicFramePr>
        <xdr:cNvPr id="24" name="Chart 1">
          <a:extLst>
            <a:ext uri="{FF2B5EF4-FFF2-40B4-BE49-F238E27FC236}">
              <a16:creationId xmlns:a16="http://schemas.microsoft.com/office/drawing/2014/main" xmlns="" id="{3C8B5E25-E556-4F47-B59A-6FC78E1A1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66146</xdr:colOff>
      <xdr:row>1</xdr:row>
      <xdr:rowOff>0</xdr:rowOff>
    </xdr:from>
    <xdr:to>
      <xdr:col>3</xdr:col>
      <xdr:colOff>0</xdr:colOff>
      <xdr:row>2</xdr:row>
      <xdr:rowOff>0</xdr:rowOff>
    </xdr:to>
    <xdr:graphicFrame macro="">
      <xdr:nvGraphicFramePr>
        <xdr:cNvPr id="30" name="Chart 1">
          <a:extLst>
            <a:ext uri="{FF2B5EF4-FFF2-40B4-BE49-F238E27FC236}">
              <a16:creationId xmlns:a16="http://schemas.microsoft.com/office/drawing/2014/main" xmlns="" id="{8CC5ED5F-617A-4B03-B105-08578AD2A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2</xdr:colOff>
      <xdr:row>3</xdr:row>
      <xdr:rowOff>0</xdr:rowOff>
    </xdr:from>
    <xdr:to>
      <xdr:col>2</xdr:col>
      <xdr:colOff>3227918</xdr:colOff>
      <xdr:row>4</xdr:row>
      <xdr:rowOff>0</xdr:rowOff>
    </xdr:to>
    <xdr:graphicFrame macro="">
      <xdr:nvGraphicFramePr>
        <xdr:cNvPr id="28" name="Chart 1">
          <a:extLst>
            <a:ext uri="{FF2B5EF4-FFF2-40B4-BE49-F238E27FC236}">
              <a16:creationId xmlns:a16="http://schemas.microsoft.com/office/drawing/2014/main" xmlns="" id="{DCDCB633-EA36-4F1E-8749-03B73DF4F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0</xdr:colOff>
      <xdr:row>5</xdr:row>
      <xdr:rowOff>0</xdr:rowOff>
    </xdr:from>
    <xdr:to>
      <xdr:col>3</xdr:col>
      <xdr:colOff>0</xdr:colOff>
      <xdr:row>6</xdr:row>
      <xdr:rowOff>0</xdr:rowOff>
    </xdr:to>
    <xdr:graphicFrame macro="">
      <xdr:nvGraphicFramePr>
        <xdr:cNvPr id="29" name="Chart 1">
          <a:extLst>
            <a:ext uri="{FF2B5EF4-FFF2-40B4-BE49-F238E27FC236}">
              <a16:creationId xmlns:a16="http://schemas.microsoft.com/office/drawing/2014/main" xmlns="" id="{95FCAD21-70BC-4D56-9A65-93D3CBC40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39687</xdr:colOff>
      <xdr:row>7</xdr:row>
      <xdr:rowOff>79374</xdr:rowOff>
    </xdr:from>
    <xdr:to>
      <xdr:col>2</xdr:col>
      <xdr:colOff>3161771</xdr:colOff>
      <xdr:row>8</xdr:row>
      <xdr:rowOff>13230</xdr:rowOff>
    </xdr:to>
    <xdr:graphicFrame macro="">
      <xdr:nvGraphicFramePr>
        <xdr:cNvPr id="36" name="Chart 1">
          <a:extLst>
            <a:ext uri="{FF2B5EF4-FFF2-40B4-BE49-F238E27FC236}">
              <a16:creationId xmlns:a16="http://schemas.microsoft.com/office/drawing/2014/main" xmlns="" id="{C53C81D2-B663-4ABD-990E-59A62217B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0</xdr:colOff>
      <xdr:row>9</xdr:row>
      <xdr:rowOff>0</xdr:rowOff>
    </xdr:from>
    <xdr:to>
      <xdr:col>3</xdr:col>
      <xdr:colOff>13229</xdr:colOff>
      <xdr:row>9</xdr:row>
      <xdr:rowOff>2324266</xdr:rowOff>
    </xdr:to>
    <xdr:graphicFrame macro="">
      <xdr:nvGraphicFramePr>
        <xdr:cNvPr id="37" name="Chart 1">
          <a:extLst>
            <a:ext uri="{FF2B5EF4-FFF2-40B4-BE49-F238E27FC236}">
              <a16:creationId xmlns:a16="http://schemas.microsoft.com/office/drawing/2014/main" xmlns="" id="{C0D2D108-BC66-49D6-B5BE-4908ABEF2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0</xdr:colOff>
      <xdr:row>11</xdr:row>
      <xdr:rowOff>0</xdr:rowOff>
    </xdr:from>
    <xdr:to>
      <xdr:col>2</xdr:col>
      <xdr:colOff>3241146</xdr:colOff>
      <xdr:row>11</xdr:row>
      <xdr:rowOff>2286000</xdr:rowOff>
    </xdr:to>
    <xdr:graphicFrame macro="">
      <xdr:nvGraphicFramePr>
        <xdr:cNvPr id="38" name="Chart 1">
          <a:extLst>
            <a:ext uri="{FF2B5EF4-FFF2-40B4-BE49-F238E27FC236}">
              <a16:creationId xmlns:a16="http://schemas.microsoft.com/office/drawing/2014/main" xmlns="" id="{463A31C0-D204-42E1-B39A-F3D5A9648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9</xdr:row>
      <xdr:rowOff>0</xdr:rowOff>
    </xdr:from>
    <xdr:to>
      <xdr:col>1</xdr:col>
      <xdr:colOff>13229</xdr:colOff>
      <xdr:row>9</xdr:row>
      <xdr:rowOff>2324266</xdr:rowOff>
    </xdr:to>
    <xdr:graphicFrame macro="">
      <xdr:nvGraphicFramePr>
        <xdr:cNvPr id="35" name="Chart 1">
          <a:extLst>
            <a:ext uri="{FF2B5EF4-FFF2-40B4-BE49-F238E27FC236}">
              <a16:creationId xmlns:a16="http://schemas.microsoft.com/office/drawing/2014/main" xmlns="" id="{C875783B-AF80-4414-9C59-A14989C5B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5.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Kommune-NM/NHO</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4.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5.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0.94622</cdr:y>
    </cdr:from>
    <cdr:to>
      <cdr:x>0.87711</cdr:x>
      <cdr:y>0.99175</cdr:y>
    </cdr:to>
    <cdr:sp macro="" textlink="">
      <cdr:nvSpPr>
        <cdr:cNvPr id="119809" name="Text Box 1">
          <a:extLst xmlns:a="http://schemas.openxmlformats.org/drawingml/2006/main">
            <a:ext uri="{FF2B5EF4-FFF2-40B4-BE49-F238E27FC236}">
              <a16:creationId xmlns:a16="http://schemas.microsoft.com/office/drawing/2014/main" xmlns="" id="{351C1663-B5C9-4C42-8D4A-C4444B43E08E}"/>
            </a:ext>
          </a:extLst>
        </cdr:cNvPr>
        <cdr:cNvSpPr txBox="1">
          <a:spLocks xmlns:a="http://schemas.openxmlformats.org/drawingml/2006/main" noChangeArrowheads="1"/>
        </cdr:cNvSpPr>
      </cdr:nvSpPr>
      <cdr:spPr bwMode="auto">
        <a:xfrm xmlns:a="http://schemas.openxmlformats.org/drawingml/2006/main">
          <a:off x="0" y="2163059"/>
          <a:ext cx="2506342" cy="1040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r>
            <a:rPr lang="nb-NO" sz="600" b="0" i="0" u="none" strike="noStrike" baseline="0">
              <a:solidFill>
                <a:srgbClr val="000000"/>
              </a:solidFill>
              <a:latin typeface="Segoe UI" panose="020B0502040204020203" pitchFamily="34" charset="0"/>
              <a:cs typeface="Segoe UI" panose="020B0502040204020203" pitchFamily="34" charset="0"/>
            </a:rPr>
            <a:t>Kilde: Kommune-NM/Menon Economics/NHO</a:t>
          </a:r>
        </a:p>
      </cdr:txBody>
    </cdr:sp>
  </cdr:relSizeAnchor>
</c:userShapes>
</file>

<file path=xl/theme/theme1.xml><?xml version="1.0" encoding="utf-8"?>
<a:theme xmlns:a="http://schemas.openxmlformats.org/drawingml/2006/main" name="Office-tema">
  <a:themeElements>
    <a:clrScheme name="Samfunnsøkonomi">
      <a:dk1>
        <a:sysClr val="windowText" lastClr="000000"/>
      </a:dk1>
      <a:lt1>
        <a:sysClr val="window" lastClr="FFFFFF"/>
      </a:lt1>
      <a:dk2>
        <a:srgbClr val="44546A"/>
      </a:dk2>
      <a:lt2>
        <a:srgbClr val="E7E6E6"/>
      </a:lt2>
      <a:accent1>
        <a:srgbClr val="003087"/>
      </a:accent1>
      <a:accent2>
        <a:srgbClr val="5BC2E7"/>
      </a:accent2>
      <a:accent3>
        <a:srgbClr val="E45D50"/>
      </a:accent3>
      <a:accent4>
        <a:srgbClr val="008BCE"/>
      </a:accent4>
      <a:accent5>
        <a:srgbClr val="009B77"/>
      </a:accent5>
      <a:accent6>
        <a:srgbClr val="E6A65D"/>
      </a:accent6>
      <a:hlink>
        <a:srgbClr val="E7E6E6"/>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showGridLines="0" workbookViewId="0">
      <selection activeCell="F16" sqref="F16"/>
    </sheetView>
  </sheetViews>
  <sheetFormatPr baseColWidth="10" defaultRowHeight="15" x14ac:dyDescent="0.25"/>
  <sheetData>
    <row r="2" spans="1:1" ht="21" x14ac:dyDescent="0.35">
      <c r="A2" s="89" t="s">
        <v>130</v>
      </c>
    </row>
    <row r="4" spans="1:1" s="87" customFormat="1" x14ac:dyDescent="0.25">
      <c r="A4" s="87" t="s">
        <v>126</v>
      </c>
    </row>
    <row r="5" spans="1:1" x14ac:dyDescent="0.25">
      <c r="A5" t="s">
        <v>134</v>
      </c>
    </row>
    <row r="6" spans="1:1" x14ac:dyDescent="0.25">
      <c r="A6" t="s">
        <v>133</v>
      </c>
    </row>
    <row r="8" spans="1:1" x14ac:dyDescent="0.25">
      <c r="A8" t="s">
        <v>135</v>
      </c>
    </row>
    <row r="10" spans="1:1" s="88" customFormat="1" x14ac:dyDescent="0.25">
      <c r="A10" s="87" t="s">
        <v>127</v>
      </c>
    </row>
    <row r="11" spans="1:1" s="33" customFormat="1" x14ac:dyDescent="0.25">
      <c r="A11" s="90" t="s">
        <v>129</v>
      </c>
    </row>
    <row r="12" spans="1:1" x14ac:dyDescent="0.25">
      <c r="A12" t="s">
        <v>131</v>
      </c>
    </row>
    <row r="13" spans="1:1" x14ac:dyDescent="0.25">
      <c r="A13" t="s">
        <v>132</v>
      </c>
    </row>
    <row r="14" spans="1:1" x14ac:dyDescent="0.25">
      <c r="A14" t="s">
        <v>128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69" zoomScaleNormal="69" workbookViewId="0">
      <selection activeCell="E2" sqref="E2"/>
    </sheetView>
  </sheetViews>
  <sheetFormatPr baseColWidth="10" defaultRowHeight="15" x14ac:dyDescent="0.25"/>
  <cols>
    <col min="1" max="1" width="24.85546875" customWidth="1"/>
    <col min="2" max="2" width="2.7109375" customWidth="1"/>
    <col min="3" max="3" width="48.7109375" customWidth="1"/>
    <col min="4" max="4" width="2.7109375" customWidth="1"/>
    <col min="5" max="5" width="48.7109375" style="33" customWidth="1"/>
    <col min="6" max="6" width="2.7109375" style="33" customWidth="1"/>
    <col min="7" max="7" width="48.7109375" style="33" customWidth="1"/>
    <col min="8" max="8" width="2.7109375" style="33" customWidth="1"/>
    <col min="9" max="9" width="48.7109375" style="33" customWidth="1"/>
    <col min="10" max="10" width="2.7109375" style="33" customWidth="1"/>
    <col min="11" max="11" width="48.7109375" style="33" customWidth="1"/>
    <col min="12" max="12" width="2.7109375" style="33" customWidth="1"/>
    <col min="13" max="13" width="48.7109375" customWidth="1"/>
    <col min="14" max="14" width="2.7109375" customWidth="1"/>
    <col min="15" max="15" width="48.7109375" customWidth="1"/>
  </cols>
  <sheetData>
    <row r="1" spans="1:13" s="70" customFormat="1" x14ac:dyDescent="0.25">
      <c r="C1" s="85" t="s">
        <v>125</v>
      </c>
      <c r="E1" s="86" t="s">
        <v>123</v>
      </c>
      <c r="F1" s="86"/>
      <c r="G1" s="86" t="s">
        <v>123</v>
      </c>
      <c r="H1" s="86"/>
      <c r="I1" s="86" t="s">
        <v>123</v>
      </c>
      <c r="J1" s="86"/>
      <c r="K1" s="86" t="s">
        <v>123</v>
      </c>
      <c r="M1" s="86" t="s">
        <v>123</v>
      </c>
    </row>
    <row r="2" spans="1:13" ht="185.1" customHeight="1" x14ac:dyDescent="0.25">
      <c r="A2" s="69" t="s">
        <v>124</v>
      </c>
    </row>
    <row r="4" spans="1:13" s="72" customFormat="1" ht="185.1" customHeight="1" x14ac:dyDescent="0.25">
      <c r="A4" s="71" t="s">
        <v>19</v>
      </c>
      <c r="E4" s="73"/>
      <c r="F4" s="73"/>
      <c r="G4" s="73"/>
      <c r="H4" s="73"/>
      <c r="I4" s="73"/>
      <c r="J4" s="73"/>
      <c r="K4" s="73"/>
      <c r="L4" s="73"/>
    </row>
    <row r="6" spans="1:13" s="68" customFormat="1" ht="185.1" customHeight="1" x14ac:dyDescent="0.25">
      <c r="A6" s="74" t="s">
        <v>20</v>
      </c>
      <c r="E6" s="75"/>
      <c r="F6" s="75"/>
      <c r="G6" s="75"/>
      <c r="H6" s="75"/>
      <c r="I6" s="75"/>
      <c r="J6" s="75"/>
      <c r="K6" s="75"/>
      <c r="L6" s="75"/>
    </row>
    <row r="8" spans="1:13" s="77" customFormat="1" ht="185.1" customHeight="1" x14ac:dyDescent="0.25">
      <c r="A8" s="76" t="s">
        <v>21</v>
      </c>
      <c r="E8" s="78"/>
      <c r="F8" s="78"/>
      <c r="G8" s="78"/>
      <c r="H8" s="78"/>
      <c r="I8" s="78"/>
      <c r="J8" s="78"/>
      <c r="K8" s="78" t="s">
        <v>108</v>
      </c>
      <c r="L8" s="78" t="s">
        <v>24</v>
      </c>
    </row>
    <row r="10" spans="1:13" s="80" customFormat="1" ht="185.1" customHeight="1" x14ac:dyDescent="0.25">
      <c r="A10" s="79" t="s">
        <v>22</v>
      </c>
      <c r="E10" s="81"/>
      <c r="F10" s="81"/>
      <c r="G10" s="81"/>
      <c r="H10" s="81"/>
      <c r="I10" s="81"/>
      <c r="J10" s="81"/>
      <c r="K10" s="81"/>
      <c r="L10" s="81"/>
    </row>
    <row r="12" spans="1:13" s="83" customFormat="1" ht="185.1" customHeight="1" x14ac:dyDescent="0.25">
      <c r="A12" s="82" t="s">
        <v>23</v>
      </c>
      <c r="E12" s="84"/>
      <c r="F12" s="84"/>
      <c r="G12" s="84"/>
      <c r="H12" s="84"/>
      <c r="I12" s="84"/>
      <c r="J12" s="84"/>
      <c r="K12" s="84"/>
      <c r="L12" s="84"/>
    </row>
    <row r="13" spans="1:13" ht="185.1" customHeight="1" x14ac:dyDescent="0.25"/>
    <row r="15" spans="1:13" ht="185.1" customHeight="1"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9"/>
  <sheetViews>
    <sheetView showGridLines="0" zoomScaleNormal="100" workbookViewId="0">
      <pane xSplit="3" ySplit="2" topLeftCell="FM3" activePane="bottomRight" state="frozen"/>
      <selection pane="topRight" activeCell="D1" sqref="D1"/>
      <selection pane="bottomLeft" activeCell="A3" sqref="A3"/>
      <selection pane="bottomRight" activeCell="A9" sqref="A9:XFD9"/>
    </sheetView>
  </sheetViews>
  <sheetFormatPr baseColWidth="10" defaultRowHeight="15" x14ac:dyDescent="0.25"/>
  <cols>
    <col min="2" max="2" width="6.7109375" customWidth="1"/>
    <col min="3" max="3" width="35.7109375" customWidth="1"/>
    <col min="118" max="119" width="11.140625" customWidth="1"/>
    <col min="137" max="137" width="2.28515625" style="62" customWidth="1"/>
    <col min="180" max="180" width="2" style="62" customWidth="1"/>
  </cols>
  <sheetData>
    <row r="1" spans="1:222" s="21" customFormat="1" x14ac:dyDescent="0.25">
      <c r="A1" s="35" t="s">
        <v>121</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4"/>
      <c r="EG1" s="56"/>
      <c r="EH1" s="34" t="s">
        <v>112</v>
      </c>
      <c r="EI1" s="33"/>
      <c r="EJ1" s="33"/>
      <c r="EK1" s="33"/>
      <c r="EL1" s="33"/>
      <c r="EM1" s="35"/>
      <c r="EN1" s="33"/>
      <c r="EO1" s="33"/>
      <c r="EP1" s="33"/>
      <c r="EQ1" s="33"/>
      <c r="ER1" s="33"/>
      <c r="ES1" s="33"/>
      <c r="ET1" s="35"/>
      <c r="EU1" s="33"/>
      <c r="EV1" s="33"/>
      <c r="EW1" s="33"/>
      <c r="EX1" s="33"/>
      <c r="EY1" s="33"/>
      <c r="EZ1" s="33"/>
      <c r="FA1" s="35"/>
      <c r="FB1" s="33"/>
      <c r="FC1" s="33"/>
      <c r="FD1" s="33"/>
      <c r="FE1" s="33"/>
      <c r="FF1" s="33"/>
      <c r="FG1" s="33"/>
      <c r="FH1" s="35"/>
      <c r="FI1" s="33"/>
      <c r="FJ1" s="33"/>
      <c r="FK1" s="33"/>
      <c r="FL1" s="33"/>
      <c r="FM1" s="33"/>
      <c r="FN1" s="33"/>
      <c r="FO1" s="35"/>
      <c r="FP1" s="33"/>
      <c r="FQ1" s="34" t="s">
        <v>115</v>
      </c>
      <c r="FR1" s="34"/>
      <c r="FU1" s="36"/>
      <c r="FX1" s="60"/>
      <c r="FY1" s="34" t="s">
        <v>119</v>
      </c>
      <c r="GC1" s="36"/>
      <c r="GF1" s="34" t="s">
        <v>120</v>
      </c>
      <c r="GG1" s="33"/>
      <c r="GH1" s="33"/>
      <c r="GI1" s="33"/>
      <c r="GJ1" s="33"/>
      <c r="GK1" s="35"/>
      <c r="GL1" s="33"/>
      <c r="GM1" s="33"/>
      <c r="GN1" s="33"/>
      <c r="GO1" s="33"/>
      <c r="GP1" s="33"/>
      <c r="GQ1" s="33"/>
      <c r="GR1" s="35"/>
      <c r="GS1" s="33"/>
      <c r="GT1" s="33"/>
      <c r="GU1" s="33"/>
      <c r="GV1" s="33"/>
      <c r="GW1" s="33"/>
      <c r="GX1" s="33"/>
      <c r="GY1" s="35"/>
      <c r="GZ1" s="33"/>
      <c r="HA1" s="33"/>
      <c r="HB1" s="33"/>
      <c r="HC1" s="33"/>
      <c r="HD1" s="33"/>
      <c r="HE1" s="33"/>
      <c r="HF1" s="35"/>
      <c r="HG1" s="33"/>
      <c r="HH1" s="33"/>
      <c r="HI1" s="33"/>
      <c r="HJ1" s="33"/>
      <c r="HK1" s="33"/>
      <c r="HL1" s="33"/>
      <c r="HM1" s="35"/>
      <c r="HN1" s="33"/>
    </row>
    <row r="2" spans="1:222" s="95" customFormat="1" ht="62.25" customHeight="1" x14ac:dyDescent="0.25">
      <c r="A2" s="94"/>
      <c r="C2" s="96" t="s">
        <v>113</v>
      </c>
      <c r="D2" s="47" t="s">
        <v>0</v>
      </c>
      <c r="E2" s="48" t="s">
        <v>0</v>
      </c>
      <c r="F2" s="48" t="s">
        <v>0</v>
      </c>
      <c r="G2" s="48" t="s">
        <v>0</v>
      </c>
      <c r="H2" s="48" t="s">
        <v>0</v>
      </c>
      <c r="I2" s="48" t="s">
        <v>0</v>
      </c>
      <c r="J2" s="48" t="s">
        <v>0</v>
      </c>
      <c r="K2" s="47" t="s">
        <v>1</v>
      </c>
      <c r="L2" s="47" t="s">
        <v>1</v>
      </c>
      <c r="M2" s="48" t="s">
        <v>1</v>
      </c>
      <c r="N2" s="48" t="s">
        <v>1</v>
      </c>
      <c r="O2" s="48" t="s">
        <v>1</v>
      </c>
      <c r="P2" s="48" t="s">
        <v>1</v>
      </c>
      <c r="Q2" s="48" t="s">
        <v>1</v>
      </c>
      <c r="R2" s="47" t="s">
        <v>2</v>
      </c>
      <c r="S2" s="47" t="s">
        <v>2</v>
      </c>
      <c r="T2" s="48" t="s">
        <v>2</v>
      </c>
      <c r="U2" s="48" t="s">
        <v>2</v>
      </c>
      <c r="V2" s="48" t="s">
        <v>2</v>
      </c>
      <c r="W2" s="48" t="s">
        <v>2</v>
      </c>
      <c r="X2" s="48" t="s">
        <v>2</v>
      </c>
      <c r="Y2" s="47" t="s">
        <v>3</v>
      </c>
      <c r="Z2" s="47" t="s">
        <v>3</v>
      </c>
      <c r="AA2" s="48" t="s">
        <v>3</v>
      </c>
      <c r="AB2" s="48" t="s">
        <v>3</v>
      </c>
      <c r="AC2" s="48" t="s">
        <v>3</v>
      </c>
      <c r="AD2" s="48" t="s">
        <v>3</v>
      </c>
      <c r="AE2" s="48" t="s">
        <v>3</v>
      </c>
      <c r="AF2" s="41" t="s">
        <v>4</v>
      </c>
      <c r="AG2" s="42" t="s">
        <v>4</v>
      </c>
      <c r="AH2" s="42" t="s">
        <v>4</v>
      </c>
      <c r="AI2" s="42" t="s">
        <v>4</v>
      </c>
      <c r="AJ2" s="42" t="s">
        <v>4</v>
      </c>
      <c r="AK2" s="42" t="s">
        <v>4</v>
      </c>
      <c r="AL2" s="42" t="s">
        <v>4</v>
      </c>
      <c r="AM2" s="41" t="s">
        <v>5</v>
      </c>
      <c r="AN2" s="42" t="s">
        <v>5</v>
      </c>
      <c r="AO2" s="42" t="s">
        <v>5</v>
      </c>
      <c r="AP2" s="42" t="s">
        <v>5</v>
      </c>
      <c r="AQ2" s="42" t="s">
        <v>5</v>
      </c>
      <c r="AR2" s="42" t="s">
        <v>5</v>
      </c>
      <c r="AS2" s="42" t="s">
        <v>5</v>
      </c>
      <c r="AT2" s="41" t="s">
        <v>6</v>
      </c>
      <c r="AU2" s="42" t="s">
        <v>6</v>
      </c>
      <c r="AV2" s="42" t="s">
        <v>6</v>
      </c>
      <c r="AW2" s="42" t="s">
        <v>6</v>
      </c>
      <c r="AX2" s="42" t="s">
        <v>6</v>
      </c>
      <c r="AY2" s="42" t="s">
        <v>6</v>
      </c>
      <c r="AZ2" s="42" t="s">
        <v>6</v>
      </c>
      <c r="BA2" s="41" t="s">
        <v>7</v>
      </c>
      <c r="BB2" s="42" t="s">
        <v>7</v>
      </c>
      <c r="BC2" s="42" t="s">
        <v>7</v>
      </c>
      <c r="BD2" s="42" t="s">
        <v>7</v>
      </c>
      <c r="BE2" s="42" t="s">
        <v>7</v>
      </c>
      <c r="BF2" s="42" t="s">
        <v>7</v>
      </c>
      <c r="BG2" s="42" t="s">
        <v>7</v>
      </c>
      <c r="BH2" s="43" t="s">
        <v>8</v>
      </c>
      <c r="BI2" s="44" t="s">
        <v>8</v>
      </c>
      <c r="BJ2" s="44" t="s">
        <v>8</v>
      </c>
      <c r="BK2" s="44" t="s">
        <v>8</v>
      </c>
      <c r="BL2" s="44" t="s">
        <v>8</v>
      </c>
      <c r="BM2" s="44" t="s">
        <v>8</v>
      </c>
      <c r="BN2" s="44" t="s">
        <v>8</v>
      </c>
      <c r="BO2" s="43" t="s">
        <v>9</v>
      </c>
      <c r="BP2" s="44" t="s">
        <v>9</v>
      </c>
      <c r="BQ2" s="44" t="s">
        <v>9</v>
      </c>
      <c r="BR2" s="44" t="s">
        <v>9</v>
      </c>
      <c r="BS2" s="44" t="s">
        <v>9</v>
      </c>
      <c r="BT2" s="44" t="s">
        <v>9</v>
      </c>
      <c r="BU2" s="44" t="s">
        <v>9</v>
      </c>
      <c r="BV2" s="44" t="s">
        <v>10</v>
      </c>
      <c r="BW2" s="44" t="s">
        <v>10</v>
      </c>
      <c r="BX2" s="44" t="s">
        <v>10</v>
      </c>
      <c r="BY2" s="44" t="s">
        <v>10</v>
      </c>
      <c r="BZ2" s="44" t="s">
        <v>10</v>
      </c>
      <c r="CA2" s="44" t="s">
        <v>10</v>
      </c>
      <c r="CB2" s="44" t="s">
        <v>10</v>
      </c>
      <c r="CC2" s="45" t="s">
        <v>11</v>
      </c>
      <c r="CD2" s="46" t="s">
        <v>11</v>
      </c>
      <c r="CE2" s="46" t="s">
        <v>11</v>
      </c>
      <c r="CF2" s="46" t="s">
        <v>11</v>
      </c>
      <c r="CG2" s="46" t="s">
        <v>11</v>
      </c>
      <c r="CH2" s="46" t="s">
        <v>11</v>
      </c>
      <c r="CI2" s="46" t="s">
        <v>11</v>
      </c>
      <c r="CJ2" s="45" t="s">
        <v>12</v>
      </c>
      <c r="CK2" s="46" t="s">
        <v>12</v>
      </c>
      <c r="CL2" s="46" t="s">
        <v>12</v>
      </c>
      <c r="CM2" s="46" t="s">
        <v>12</v>
      </c>
      <c r="CN2" s="46" t="s">
        <v>12</v>
      </c>
      <c r="CO2" s="46" t="s">
        <v>12</v>
      </c>
      <c r="CP2" s="46" t="s">
        <v>12</v>
      </c>
      <c r="CQ2" s="45" t="s">
        <v>13</v>
      </c>
      <c r="CR2" s="46" t="s">
        <v>13</v>
      </c>
      <c r="CS2" s="46" t="s">
        <v>13</v>
      </c>
      <c r="CT2" s="46" t="s">
        <v>13</v>
      </c>
      <c r="CU2" s="46" t="s">
        <v>13</v>
      </c>
      <c r="CV2" s="46" t="s">
        <v>13</v>
      </c>
      <c r="CW2" s="46" t="s">
        <v>13</v>
      </c>
      <c r="CX2" s="49" t="s">
        <v>14</v>
      </c>
      <c r="CY2" s="50" t="s">
        <v>14</v>
      </c>
      <c r="CZ2" s="50" t="s">
        <v>14</v>
      </c>
      <c r="DA2" s="50" t="s">
        <v>14</v>
      </c>
      <c r="DB2" s="50" t="s">
        <v>14</v>
      </c>
      <c r="DC2" s="50" t="s">
        <v>14</v>
      </c>
      <c r="DD2" s="50" t="s">
        <v>14</v>
      </c>
      <c r="DE2" s="49" t="s">
        <v>15</v>
      </c>
      <c r="DF2" s="50" t="s">
        <v>15</v>
      </c>
      <c r="DG2" s="50" t="s">
        <v>15</v>
      </c>
      <c r="DH2" s="50" t="s">
        <v>15</v>
      </c>
      <c r="DI2" s="50" t="s">
        <v>15</v>
      </c>
      <c r="DJ2" s="50" t="s">
        <v>15</v>
      </c>
      <c r="DK2" s="50" t="s">
        <v>15</v>
      </c>
      <c r="DL2" s="49" t="s">
        <v>16</v>
      </c>
      <c r="DM2" s="50" t="s">
        <v>16</v>
      </c>
      <c r="DN2" s="50" t="s">
        <v>16</v>
      </c>
      <c r="DO2" s="50" t="s">
        <v>16</v>
      </c>
      <c r="DP2" s="50" t="s">
        <v>16</v>
      </c>
      <c r="DQ2" s="50" t="s">
        <v>16</v>
      </c>
      <c r="DR2" s="50" t="s">
        <v>16</v>
      </c>
      <c r="DS2" s="49" t="s">
        <v>17</v>
      </c>
      <c r="DT2" s="50" t="s">
        <v>17</v>
      </c>
      <c r="DU2" s="50" t="s">
        <v>17</v>
      </c>
      <c r="DV2" s="50" t="s">
        <v>17</v>
      </c>
      <c r="DW2" s="50" t="s">
        <v>17</v>
      </c>
      <c r="DX2" s="50" t="s">
        <v>17</v>
      </c>
      <c r="DY2" s="50" t="s">
        <v>17</v>
      </c>
      <c r="DZ2" s="49" t="s">
        <v>18</v>
      </c>
      <c r="EA2" s="50" t="s">
        <v>18</v>
      </c>
      <c r="EB2" s="50" t="s">
        <v>18</v>
      </c>
      <c r="EC2" s="50" t="s">
        <v>18</v>
      </c>
      <c r="ED2" s="50" t="s">
        <v>18</v>
      </c>
      <c r="EE2" s="50" t="s">
        <v>18</v>
      </c>
      <c r="EF2" s="50" t="s">
        <v>18</v>
      </c>
      <c r="EG2" s="57"/>
      <c r="EH2" s="51" t="s">
        <v>19</v>
      </c>
      <c r="EI2" s="51" t="s">
        <v>19</v>
      </c>
      <c r="EJ2" s="51" t="s">
        <v>19</v>
      </c>
      <c r="EK2" s="51" t="s">
        <v>19</v>
      </c>
      <c r="EL2" s="51" t="s">
        <v>19</v>
      </c>
      <c r="EM2" s="51" t="s">
        <v>19</v>
      </c>
      <c r="EN2" s="51" t="s">
        <v>19</v>
      </c>
      <c r="EO2" s="52" t="s">
        <v>20</v>
      </c>
      <c r="EP2" s="52" t="s">
        <v>20</v>
      </c>
      <c r="EQ2" s="52" t="s">
        <v>20</v>
      </c>
      <c r="ER2" s="52" t="s">
        <v>20</v>
      </c>
      <c r="ES2" s="52" t="s">
        <v>20</v>
      </c>
      <c r="ET2" s="52" t="s">
        <v>20</v>
      </c>
      <c r="EU2" s="52" t="s">
        <v>20</v>
      </c>
      <c r="EV2" s="53" t="s">
        <v>21</v>
      </c>
      <c r="EW2" s="53" t="s">
        <v>21</v>
      </c>
      <c r="EX2" s="53" t="s">
        <v>21</v>
      </c>
      <c r="EY2" s="53" t="s">
        <v>21</v>
      </c>
      <c r="EZ2" s="53" t="s">
        <v>21</v>
      </c>
      <c r="FA2" s="53" t="s">
        <v>21</v>
      </c>
      <c r="FB2" s="53" t="s">
        <v>21</v>
      </c>
      <c r="FC2" s="54" t="s">
        <v>22</v>
      </c>
      <c r="FD2" s="54" t="s">
        <v>22</v>
      </c>
      <c r="FE2" s="54" t="s">
        <v>22</v>
      </c>
      <c r="FF2" s="54" t="s">
        <v>22</v>
      </c>
      <c r="FG2" s="54" t="s">
        <v>22</v>
      </c>
      <c r="FH2" s="54" t="s">
        <v>22</v>
      </c>
      <c r="FI2" s="54" t="s">
        <v>22</v>
      </c>
      <c r="FJ2" s="55" t="s">
        <v>23</v>
      </c>
      <c r="FK2" s="55" t="s">
        <v>23</v>
      </c>
      <c r="FL2" s="55" t="s">
        <v>23</v>
      </c>
      <c r="FM2" s="55" t="s">
        <v>23</v>
      </c>
      <c r="FN2" s="55" t="s">
        <v>23</v>
      </c>
      <c r="FO2" s="55" t="s">
        <v>23</v>
      </c>
      <c r="FP2" s="55" t="s">
        <v>23</v>
      </c>
      <c r="FQ2" s="97" t="s">
        <v>51</v>
      </c>
      <c r="FR2" s="97" t="s">
        <v>51</v>
      </c>
      <c r="FS2" s="97" t="s">
        <v>51</v>
      </c>
      <c r="FT2" s="97" t="s">
        <v>51</v>
      </c>
      <c r="FU2" s="97" t="s">
        <v>51</v>
      </c>
      <c r="FV2" s="97" t="s">
        <v>51</v>
      </c>
      <c r="FW2" s="97" t="s">
        <v>51</v>
      </c>
      <c r="FX2" s="67"/>
      <c r="FY2" s="97" t="s">
        <v>51</v>
      </c>
      <c r="FZ2" s="97" t="s">
        <v>51</v>
      </c>
      <c r="GA2" s="97" t="s">
        <v>51</v>
      </c>
      <c r="GB2" s="97" t="s">
        <v>51</v>
      </c>
      <c r="GC2" s="97" t="s">
        <v>51</v>
      </c>
      <c r="GD2" s="97" t="s">
        <v>51</v>
      </c>
      <c r="GE2" s="97" t="s">
        <v>51</v>
      </c>
      <c r="GF2" s="51" t="s">
        <v>19</v>
      </c>
      <c r="GG2" s="51" t="s">
        <v>19</v>
      </c>
      <c r="GH2" s="51" t="s">
        <v>19</v>
      </c>
      <c r="GI2" s="51" t="s">
        <v>19</v>
      </c>
      <c r="GJ2" s="51" t="s">
        <v>19</v>
      </c>
      <c r="GK2" s="51" t="s">
        <v>19</v>
      </c>
      <c r="GL2" s="51" t="s">
        <v>19</v>
      </c>
      <c r="GM2" s="52" t="s">
        <v>20</v>
      </c>
      <c r="GN2" s="52" t="s">
        <v>20</v>
      </c>
      <c r="GO2" s="52" t="s">
        <v>20</v>
      </c>
      <c r="GP2" s="52" t="s">
        <v>20</v>
      </c>
      <c r="GQ2" s="52" t="s">
        <v>20</v>
      </c>
      <c r="GR2" s="52" t="s">
        <v>20</v>
      </c>
      <c r="GS2" s="52" t="s">
        <v>20</v>
      </c>
      <c r="GT2" s="53" t="s">
        <v>21</v>
      </c>
      <c r="GU2" s="53" t="s">
        <v>21</v>
      </c>
      <c r="GV2" s="53" t="s">
        <v>21</v>
      </c>
      <c r="GW2" s="53" t="s">
        <v>21</v>
      </c>
      <c r="GX2" s="53" t="s">
        <v>21</v>
      </c>
      <c r="GY2" s="53" t="s">
        <v>21</v>
      </c>
      <c r="GZ2" s="53" t="s">
        <v>21</v>
      </c>
      <c r="HA2" s="54" t="s">
        <v>22</v>
      </c>
      <c r="HB2" s="54" t="s">
        <v>22</v>
      </c>
      <c r="HC2" s="54" t="s">
        <v>22</v>
      </c>
      <c r="HD2" s="54" t="s">
        <v>22</v>
      </c>
      <c r="HE2" s="54" t="s">
        <v>22</v>
      </c>
      <c r="HF2" s="54" t="s">
        <v>22</v>
      </c>
      <c r="HG2" s="54" t="s">
        <v>22</v>
      </c>
      <c r="HH2" s="55" t="s">
        <v>23</v>
      </c>
      <c r="HI2" s="55" t="s">
        <v>23</v>
      </c>
      <c r="HJ2" s="55" t="s">
        <v>23</v>
      </c>
      <c r="HK2" s="55" t="s">
        <v>23</v>
      </c>
      <c r="HL2" s="55" t="s">
        <v>23</v>
      </c>
      <c r="HM2" s="55" t="s">
        <v>23</v>
      </c>
      <c r="HN2" s="55" t="s">
        <v>23</v>
      </c>
    </row>
    <row r="3" spans="1:222" x14ac:dyDescent="0.25">
      <c r="A3" s="98"/>
      <c r="B3" s="98"/>
      <c r="C3" s="1" t="s">
        <v>117</v>
      </c>
      <c r="D3" s="100">
        <v>0.79911864270977306</v>
      </c>
      <c r="E3" s="100">
        <v>0.77918978401834083</v>
      </c>
      <c r="F3" s="100">
        <v>0.77223825676598068</v>
      </c>
      <c r="G3" s="100">
        <v>0.78600759348959559</v>
      </c>
      <c r="H3" s="100">
        <v>0.79250057749050962</v>
      </c>
      <c r="I3" s="100">
        <v>0.77754849025119133</v>
      </c>
      <c r="J3" s="100">
        <v>0.79148029518064844</v>
      </c>
      <c r="K3" s="100">
        <v>334169.96805111819</v>
      </c>
      <c r="L3" s="101">
        <v>330435.87069864437</v>
      </c>
      <c r="M3" s="101">
        <v>334889.88764044939</v>
      </c>
      <c r="N3" s="101">
        <v>344587.99999999994</v>
      </c>
      <c r="O3" s="101">
        <v>342988.03088803089</v>
      </c>
      <c r="P3" s="101">
        <v>358445.87677725119</v>
      </c>
      <c r="Q3" s="101">
        <v>363473.06273062725</v>
      </c>
      <c r="R3" s="101">
        <v>34.470284237726098</v>
      </c>
      <c r="S3" s="101">
        <v>29.527896995708154</v>
      </c>
      <c r="T3" s="101">
        <v>30.459473412493548</v>
      </c>
      <c r="U3" s="101">
        <v>29.116279069767444</v>
      </c>
      <c r="V3" s="101">
        <v>29.806807727690892</v>
      </c>
      <c r="W3" s="101">
        <v>32.024169184290031</v>
      </c>
      <c r="X3" s="101">
        <v>33.17307692307692</v>
      </c>
      <c r="Y3" s="101">
        <v>2.9516132206035724E-2</v>
      </c>
      <c r="Z3" s="101">
        <v>5.3469098348269808E-2</v>
      </c>
      <c r="AA3" s="101">
        <v>7.9752993585580662E-2</v>
      </c>
      <c r="AB3" s="101">
        <v>3.7996395770458345E-2</v>
      </c>
      <c r="AC3" s="101">
        <v>8.1266930610543867E-2</v>
      </c>
      <c r="AD3" s="101">
        <v>0.45888684045785305</v>
      </c>
      <c r="AE3" s="101">
        <v>0.27335276484931947</v>
      </c>
      <c r="AF3" s="101">
        <v>25.839222614840988</v>
      </c>
      <c r="AG3" s="101">
        <v>26.332261149265406</v>
      </c>
      <c r="AH3" s="101">
        <v>25.17800463240971</v>
      </c>
      <c r="AI3" s="101">
        <v>25.69282349446166</v>
      </c>
      <c r="AJ3" s="101">
        <v>26.046668351444698</v>
      </c>
      <c r="AK3" s="101">
        <v>26.785118451785117</v>
      </c>
      <c r="AL3" s="101">
        <v>25.768224910101338</v>
      </c>
      <c r="AM3" s="101">
        <v>2.5971496816098441</v>
      </c>
      <c r="AN3" s="101">
        <v>3.1783168107994095</v>
      </c>
      <c r="AO3" s="101">
        <v>3.0026430817456995</v>
      </c>
      <c r="AP3" s="101">
        <v>2.8162215757774409</v>
      </c>
      <c r="AQ3" s="101">
        <v>3.0816692469342044</v>
      </c>
      <c r="AR3" s="101">
        <v>2.7884519961870411</v>
      </c>
      <c r="AS3" s="101">
        <v>2.7340696733120207</v>
      </c>
      <c r="AT3" s="101">
        <v>2.6111971675149368</v>
      </c>
      <c r="AU3" s="101">
        <v>2.586764388876913</v>
      </c>
      <c r="AV3" s="101">
        <v>2.6856903063365505</v>
      </c>
      <c r="AW3" s="101">
        <v>2.7138157894736845</v>
      </c>
      <c r="AX3" s="101">
        <v>3.0210246989181466</v>
      </c>
      <c r="AY3" s="101">
        <v>2.7541514783313081</v>
      </c>
      <c r="AZ3" s="101">
        <v>3.2242351869019372</v>
      </c>
      <c r="BA3" s="101">
        <v>0</v>
      </c>
      <c r="BB3" s="101">
        <v>0</v>
      </c>
      <c r="BC3" s="101">
        <v>0</v>
      </c>
      <c r="BD3" s="101">
        <v>0</v>
      </c>
      <c r="BE3" s="101">
        <v>0.2</v>
      </c>
      <c r="BF3" s="101">
        <v>0</v>
      </c>
      <c r="BG3" s="101">
        <v>0</v>
      </c>
      <c r="BH3" s="101">
        <v>-2.1966601703081956</v>
      </c>
      <c r="BI3" s="101">
        <v>-3.1003409008479754</v>
      </c>
      <c r="BJ3" s="101">
        <v>-3.8537729497457707</v>
      </c>
      <c r="BK3" s="101">
        <v>-2.1323382705371485</v>
      </c>
      <c r="BL3" s="101">
        <v>-2.7264080670477142</v>
      </c>
      <c r="BM3" s="101">
        <v>-2.6720959116748433</v>
      </c>
      <c r="BN3" s="101">
        <v>-4.353440861380542</v>
      </c>
      <c r="BO3" s="101">
        <v>39.43217665615142</v>
      </c>
      <c r="BP3" s="101">
        <v>39.534883720930232</v>
      </c>
      <c r="BQ3" s="101">
        <v>37.894736842105267</v>
      </c>
      <c r="BR3" s="101">
        <v>41.882352941176471</v>
      </c>
      <c r="BS3" s="101">
        <v>39.520958083832333</v>
      </c>
      <c r="BT3" s="101">
        <v>40.144230769230774</v>
      </c>
      <c r="BU3" s="101">
        <v>40.806642941874259</v>
      </c>
      <c r="BV3" s="101">
        <v>-4.7737798361239756</v>
      </c>
      <c r="BW3" s="101">
        <v>-6.8511796733212336</v>
      </c>
      <c r="BX3" s="101">
        <v>-10.540360240160107</v>
      </c>
      <c r="BY3" s="101">
        <v>-8.1278221604723875</v>
      </c>
      <c r="BZ3" s="101">
        <v>-5.5677197372536753</v>
      </c>
      <c r="CA3" s="101">
        <v>-6.435643564356436</v>
      </c>
      <c r="CB3" s="101">
        <v>-7.5078206465067785</v>
      </c>
      <c r="CC3" s="101">
        <v>1.1363636363636365</v>
      </c>
      <c r="CD3" s="101">
        <v>1.3363028953229399</v>
      </c>
      <c r="CE3" s="101">
        <v>1.4962593516209477</v>
      </c>
      <c r="CF3" s="101">
        <v>1.8120045300113252</v>
      </c>
      <c r="CG3" s="101">
        <v>0.82872928176795579</v>
      </c>
      <c r="CH3" s="101">
        <v>1.4563106796116505</v>
      </c>
      <c r="CI3" s="101">
        <v>1.5957446808510638</v>
      </c>
      <c r="CJ3" s="101">
        <v>5.540355677154583</v>
      </c>
      <c r="CK3" s="101">
        <v>5.813564984964918</v>
      </c>
      <c r="CL3" s="101">
        <v>6.0453400503778338</v>
      </c>
      <c r="CM3" s="101">
        <v>5.5495495495495497</v>
      </c>
      <c r="CN3" s="101">
        <v>7.1664672023707761</v>
      </c>
      <c r="CO3" s="101">
        <v>7.2455107215630612</v>
      </c>
      <c r="CP3" s="101">
        <v>7.3471988664356651</v>
      </c>
      <c r="CQ3" s="101">
        <v>0</v>
      </c>
      <c r="CR3" s="101">
        <v>0</v>
      </c>
      <c r="CS3" s="101">
        <v>0</v>
      </c>
      <c r="CT3" s="101">
        <v>0</v>
      </c>
      <c r="CU3" s="101">
        <v>0</v>
      </c>
      <c r="CV3" s="101">
        <v>0</v>
      </c>
      <c r="CW3" s="101">
        <v>0</v>
      </c>
      <c r="CX3" s="101">
        <v>1185.1437683010822</v>
      </c>
      <c r="CY3" s="101">
        <v>2068.7714069860194</v>
      </c>
      <c r="CZ3" s="101">
        <v>2197.1639999999993</v>
      </c>
      <c r="DA3" s="101">
        <v>2273.7528957528957</v>
      </c>
      <c r="DB3" s="101">
        <v>1672.5413493637707</v>
      </c>
      <c r="DC3" s="101">
        <v>2656.5424354243537</v>
      </c>
      <c r="DD3" s="101">
        <v>2510.0000000000005</v>
      </c>
      <c r="DE3" s="101">
        <v>0</v>
      </c>
      <c r="DF3" s="101">
        <v>0</v>
      </c>
      <c r="DG3" s="101">
        <v>0</v>
      </c>
      <c r="DH3" s="101">
        <v>0</v>
      </c>
      <c r="DI3" s="101">
        <v>-7.8602640913291006</v>
      </c>
      <c r="DJ3" s="101">
        <v>0</v>
      </c>
      <c r="DK3" s="101">
        <v>0</v>
      </c>
      <c r="DL3" s="101">
        <v>19.015950797539876</v>
      </c>
      <c r="DM3" s="101">
        <v>19.598221547470583</v>
      </c>
      <c r="DN3" s="101">
        <v>20.782565004396432</v>
      </c>
      <c r="DO3" s="101">
        <v>18.995221173875752</v>
      </c>
      <c r="DP3" s="101">
        <v>19.586733313396277</v>
      </c>
      <c r="DQ3" s="101">
        <v>20.053667262969586</v>
      </c>
      <c r="DR3" s="101">
        <v>20.928624123939503</v>
      </c>
      <c r="DS3" s="101">
        <v>-41.802916261769091</v>
      </c>
      <c r="DT3" s="101">
        <v>-132.99916549715783</v>
      </c>
      <c r="DU3" s="101">
        <v>-15.791965556100795</v>
      </c>
      <c r="DV3" s="101">
        <v>-11.908425632128122</v>
      </c>
      <c r="DW3" s="101">
        <v>-11.0002080206832</v>
      </c>
      <c r="DX3" s="101">
        <v>-9.2396331920691832</v>
      </c>
      <c r="DY3" s="101">
        <v>-84.894409707490894</v>
      </c>
      <c r="DZ3" s="101">
        <v>6.3964104972087448</v>
      </c>
      <c r="EA3" s="101">
        <v>6.4853234977716303</v>
      </c>
      <c r="EB3" s="101">
        <v>6.5213022508038581</v>
      </c>
      <c r="EC3" s="101">
        <v>6.5471205478102368</v>
      </c>
      <c r="ED3" s="101">
        <v>6.6325545472098861</v>
      </c>
      <c r="EE3" s="101">
        <v>6.6386316386316384</v>
      </c>
      <c r="EF3" s="101">
        <v>6.7980022197558263</v>
      </c>
      <c r="EG3" s="102"/>
      <c r="EH3" s="101">
        <v>0.15602311192508836</v>
      </c>
      <c r="EI3" s="101">
        <v>0.13603793622336696</v>
      </c>
      <c r="EJ3" s="101">
        <v>0.1267070333340945</v>
      </c>
      <c r="EK3" s="101">
        <v>0.134876835651798</v>
      </c>
      <c r="EL3" s="101">
        <v>0.14642792073865291</v>
      </c>
      <c r="EM3" s="101">
        <v>0.12197874727882559</v>
      </c>
      <c r="EN3" s="101">
        <v>0.15379218444779377</v>
      </c>
      <c r="EO3" s="101">
        <v>0.28394066200758589</v>
      </c>
      <c r="EP3" s="101">
        <v>0.22973923761922221</v>
      </c>
      <c r="EQ3" s="101">
        <v>0.32931199602005212</v>
      </c>
      <c r="ER3" s="101">
        <v>0.34557079874800767</v>
      </c>
      <c r="ES3" s="101">
        <v>0.25957652347358906</v>
      </c>
      <c r="ET3" s="101">
        <v>0.30581793653247974</v>
      </c>
      <c r="EU3" s="101">
        <v>0.34328757203744936</v>
      </c>
      <c r="EV3" s="101">
        <v>0.26884598367011159</v>
      </c>
      <c r="EW3" s="101">
        <v>0.24603252540055176</v>
      </c>
      <c r="EX3" s="101">
        <v>0.20746461458615043</v>
      </c>
      <c r="EY3" s="101">
        <v>0.19990792535313692</v>
      </c>
      <c r="EZ3" s="101">
        <v>0.24411600877887044</v>
      </c>
      <c r="FA3" s="101">
        <v>0.23595488145125623</v>
      </c>
      <c r="FB3" s="101">
        <v>9.8095767725461983E-2</v>
      </c>
      <c r="FC3" s="101">
        <v>7.4927346235914141E-2</v>
      </c>
      <c r="FD3" s="101">
        <v>9.1710383069191478E-2</v>
      </c>
      <c r="FE3" s="101">
        <v>7.8365279842846636E-2</v>
      </c>
      <c r="FF3" s="101">
        <v>0.11480544723692787</v>
      </c>
      <c r="FG3" s="101">
        <v>9.131201741706689E-2</v>
      </c>
      <c r="FH3" s="101">
        <v>0.114776072654572</v>
      </c>
      <c r="FI3" s="101">
        <v>0.10650230154011141</v>
      </c>
      <c r="FJ3" s="101">
        <v>0.45074973801235585</v>
      </c>
      <c r="FK3" s="101">
        <v>0.49437597570052827</v>
      </c>
      <c r="FL3" s="101">
        <v>0.47434593460443775</v>
      </c>
      <c r="FM3" s="101">
        <v>0.46197571522065567</v>
      </c>
      <c r="FN3" s="101">
        <v>0.4725327554877552</v>
      </c>
      <c r="FO3" s="101">
        <v>0.44737377318300131</v>
      </c>
      <c r="FP3" s="101">
        <v>0.45962481536483113</v>
      </c>
      <c r="FQ3" s="101">
        <v>0.35996613674276867</v>
      </c>
      <c r="FR3" s="101">
        <v>0.34744919748633868</v>
      </c>
      <c r="FS3" s="101">
        <v>0.35955861383372206</v>
      </c>
      <c r="FT3" s="101">
        <v>0.35613543060815817</v>
      </c>
      <c r="FU3" s="101">
        <v>0.36501988144016639</v>
      </c>
      <c r="FV3" s="101">
        <v>0.37061897471941319</v>
      </c>
      <c r="FW3" s="101">
        <v>0.37615209889718931</v>
      </c>
      <c r="FX3" s="61"/>
      <c r="FY3" s="101">
        <v>100</v>
      </c>
      <c r="FZ3" s="101">
        <v>96.522745342189069</v>
      </c>
      <c r="GA3" s="101">
        <v>99.886788542740675</v>
      </c>
      <c r="GB3" s="101">
        <v>98.935814860455068</v>
      </c>
      <c r="GC3" s="101">
        <v>101.40395003350248</v>
      </c>
      <c r="GD3" s="101">
        <v>102.95940003496969</v>
      </c>
      <c r="GE3" s="101">
        <v>104.49652356215582</v>
      </c>
      <c r="GF3" s="104">
        <v>100</v>
      </c>
      <c r="GG3" s="104">
        <v>87.190887647903779</v>
      </c>
      <c r="GH3" s="104">
        <v>81.21042566753222</v>
      </c>
      <c r="GI3" s="104">
        <v>86.446702663228919</v>
      </c>
      <c r="GJ3" s="104">
        <v>93.850147540293634</v>
      </c>
      <c r="GK3" s="104">
        <v>78.179922047312743</v>
      </c>
      <c r="GL3" s="104">
        <v>98.570130123820547</v>
      </c>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row>
    <row r="4" spans="1:222" x14ac:dyDescent="0.25">
      <c r="A4" s="6" t="s">
        <v>24</v>
      </c>
      <c r="B4" s="6"/>
      <c r="C4" s="103" t="s">
        <v>116</v>
      </c>
      <c r="D4" s="7">
        <v>0.96058869257517221</v>
      </c>
      <c r="E4" s="7">
        <v>0.96042586526393081</v>
      </c>
      <c r="F4" s="7">
        <v>0.95953982826226514</v>
      </c>
      <c r="G4" s="7">
        <v>0.95880090078102698</v>
      </c>
      <c r="H4" s="7">
        <v>0.95888578182826734</v>
      </c>
      <c r="I4" s="7">
        <v>0.95916067849661524</v>
      </c>
      <c r="J4" s="7">
        <v>0.95929405210274787</v>
      </c>
      <c r="K4" s="7">
        <v>462197.65708200209</v>
      </c>
      <c r="L4" s="9">
        <v>470351.19916579768</v>
      </c>
      <c r="M4" s="5">
        <v>476926.65985699691</v>
      </c>
      <c r="N4" s="5">
        <v>490068.39999999997</v>
      </c>
      <c r="O4" s="5">
        <v>471862.54826254828</v>
      </c>
      <c r="P4" s="5">
        <v>474707.10900473932</v>
      </c>
      <c r="Q4" s="5">
        <v>476726.19926199259</v>
      </c>
      <c r="R4" s="5">
        <v>69.429723823917286</v>
      </c>
      <c r="S4" s="9">
        <v>69.431951014593338</v>
      </c>
      <c r="T4" s="9">
        <v>68.323906051874772</v>
      </c>
      <c r="U4" s="9">
        <v>68.027533372313968</v>
      </c>
      <c r="V4" s="9">
        <v>68.040638640044776</v>
      </c>
      <c r="W4" s="9">
        <v>68.211194008306222</v>
      </c>
      <c r="X4" s="9">
        <v>68.277677333860225</v>
      </c>
      <c r="Y4" s="9">
        <v>7.2590659489400187</v>
      </c>
      <c r="Z4" s="9">
        <v>7.6297400656172005</v>
      </c>
      <c r="AA4" s="9">
        <v>9.8863383310878117</v>
      </c>
      <c r="AB4" s="9">
        <v>9.9592103973590476</v>
      </c>
      <c r="AC4" s="9">
        <v>9.7856659114290707</v>
      </c>
      <c r="AD4" s="9">
        <v>9.8083656649410589</v>
      </c>
      <c r="AE4" s="9">
        <v>9.7976092868178775</v>
      </c>
      <c r="AF4" s="9">
        <v>77.34133307503582</v>
      </c>
      <c r="AG4" s="9">
        <v>77.56674792980948</v>
      </c>
      <c r="AH4" s="9">
        <v>75.078881102568502</v>
      </c>
      <c r="AI4" s="9">
        <v>74.672879587305957</v>
      </c>
      <c r="AJ4" s="9">
        <v>75.181499818170877</v>
      </c>
      <c r="AK4" s="9">
        <v>76.288896007149674</v>
      </c>
      <c r="AL4" s="9">
        <v>76.611599602146313</v>
      </c>
      <c r="AM4" s="9">
        <v>4.9781716640408407</v>
      </c>
      <c r="AN4" s="9">
        <v>4.9604823837905609</v>
      </c>
      <c r="AO4" s="9">
        <v>4.8995340372511738</v>
      </c>
      <c r="AP4" s="9">
        <v>4.8562157251795535</v>
      </c>
      <c r="AQ4" s="9">
        <v>4.964985383165903</v>
      </c>
      <c r="AR4" s="9">
        <v>4.9097930346872305</v>
      </c>
      <c r="AS4" s="9">
        <v>4.9825677355682725</v>
      </c>
      <c r="AT4" s="9">
        <v>5.992364602756</v>
      </c>
      <c r="AU4" s="9">
        <v>6.0408928233503714</v>
      </c>
      <c r="AV4" s="5">
        <v>6.0299394429363184</v>
      </c>
      <c r="AW4" s="5">
        <v>6.0410793547986623</v>
      </c>
      <c r="AX4" s="5">
        <v>6.1341661430546841</v>
      </c>
      <c r="AY4" s="5">
        <v>6.3416076721778873</v>
      </c>
      <c r="AZ4" s="5">
        <v>6.5437817472269053</v>
      </c>
      <c r="BA4" s="9">
        <v>2.5585902153728632</v>
      </c>
      <c r="BB4" s="9">
        <v>2.6397729531890581</v>
      </c>
      <c r="BC4" s="5">
        <v>2.8916244016870638</v>
      </c>
      <c r="BD4" s="5">
        <v>2.8266872427366079</v>
      </c>
      <c r="BE4" s="5">
        <v>2.3052114815816851</v>
      </c>
      <c r="BF4" s="5">
        <v>2.2426689926472427</v>
      </c>
      <c r="BG4" s="5">
        <v>2.1031485743450511</v>
      </c>
      <c r="BH4" s="91">
        <v>1.2627100652048862</v>
      </c>
      <c r="BI4" s="91">
        <v>1.1887587232140451</v>
      </c>
      <c r="BJ4" s="91">
        <v>1.0623954987752038</v>
      </c>
      <c r="BK4" s="91">
        <v>0.96450035264035172</v>
      </c>
      <c r="BL4" s="5">
        <v>0.83074867544827846</v>
      </c>
      <c r="BM4" s="5">
        <v>0.72499155021770179</v>
      </c>
      <c r="BN4" s="5">
        <v>0.68789324441389521</v>
      </c>
      <c r="BO4" s="9">
        <v>115.52208123506334</v>
      </c>
      <c r="BP4" s="9">
        <v>117.277171387978</v>
      </c>
      <c r="BQ4" s="5">
        <v>118.29873954765138</v>
      </c>
      <c r="BR4" s="5">
        <v>118.88457617232359</v>
      </c>
      <c r="BS4" s="5">
        <v>119.01383625627919</v>
      </c>
      <c r="BT4" s="5">
        <v>118.96080896349129</v>
      </c>
      <c r="BU4" s="5">
        <v>119.13053614170224</v>
      </c>
      <c r="BV4" s="9">
        <v>0</v>
      </c>
      <c r="BW4" s="9">
        <v>0</v>
      </c>
      <c r="BX4" s="5">
        <v>0</v>
      </c>
      <c r="BY4" s="5">
        <v>0</v>
      </c>
      <c r="BZ4" s="5">
        <v>0</v>
      </c>
      <c r="CA4" s="5">
        <v>0</v>
      </c>
      <c r="CB4" s="5">
        <v>0</v>
      </c>
      <c r="CC4" s="9">
        <v>9.5757870111046586</v>
      </c>
      <c r="CD4" s="9">
        <v>9.8354859366645186</v>
      </c>
      <c r="CE4" s="9">
        <v>10.503570543892049</v>
      </c>
      <c r="CF4" s="9">
        <v>10.962796063165287</v>
      </c>
      <c r="CG4" s="9">
        <v>11.284505072449416</v>
      </c>
      <c r="CH4" s="9">
        <v>11.640609707443828</v>
      </c>
      <c r="CI4" s="9">
        <v>12.007511221099259</v>
      </c>
      <c r="CJ4" s="9">
        <v>14.163737103334833</v>
      </c>
      <c r="CK4" s="5">
        <v>14.357330266217918</v>
      </c>
      <c r="CL4" s="5">
        <v>14.594769643015171</v>
      </c>
      <c r="CM4" s="5">
        <v>14.968691284101038</v>
      </c>
      <c r="CN4" s="5">
        <v>15.278820943068821</v>
      </c>
      <c r="CO4" s="5">
        <v>15.610678696250519</v>
      </c>
      <c r="CP4" s="5">
        <v>16.000559897766813</v>
      </c>
      <c r="CQ4" s="9">
        <v>3.857554302401192</v>
      </c>
      <c r="CR4" s="9">
        <v>3.8566863153747839</v>
      </c>
      <c r="CS4" s="9">
        <v>3.8093659197874872</v>
      </c>
      <c r="CT4" s="9">
        <v>3.8023403409814311</v>
      </c>
      <c r="CU4" s="9">
        <v>3.8703802166093579</v>
      </c>
      <c r="CV4" s="9">
        <v>3.9177707814398146</v>
      </c>
      <c r="CW4" s="9">
        <v>3.9602028222254235</v>
      </c>
      <c r="CX4" s="9"/>
      <c r="CY4" s="9"/>
      <c r="CZ4" s="5">
        <v>3923.4279999999994</v>
      </c>
      <c r="DA4" s="5">
        <v>3929.3359073359075</v>
      </c>
      <c r="DB4" s="5">
        <v>3947.8407582938389</v>
      </c>
      <c r="DC4" s="5">
        <v>4259.2583025830254</v>
      </c>
      <c r="DD4" s="5">
        <v>4373</v>
      </c>
      <c r="DE4" s="9"/>
      <c r="DF4" s="9"/>
      <c r="DG4" s="5"/>
      <c r="DH4" s="5"/>
      <c r="DI4" s="5"/>
      <c r="DJ4" s="5"/>
      <c r="DK4" s="5"/>
      <c r="DL4" s="9">
        <v>48.815445497859528</v>
      </c>
      <c r="DM4" s="9">
        <v>48.137120504589085</v>
      </c>
      <c r="DN4" s="5">
        <v>48.62897763921702</v>
      </c>
      <c r="DO4" s="5">
        <v>50.282574994100337</v>
      </c>
      <c r="DP4" s="5">
        <v>49.797436680814009</v>
      </c>
      <c r="DQ4" s="5">
        <v>49.508281060641259</v>
      </c>
      <c r="DR4" s="5">
        <v>49.403427207884107</v>
      </c>
      <c r="DS4" s="9">
        <v>12.654751905425346</v>
      </c>
      <c r="DT4" s="9">
        <v>11.553226732290732</v>
      </c>
      <c r="DU4" s="5">
        <v>16.0327685818819</v>
      </c>
      <c r="DV4" s="5">
        <v>17.7895160432927</v>
      </c>
      <c r="DW4" s="5">
        <v>18.282244531991392</v>
      </c>
      <c r="DX4" s="5">
        <v>17.860957263657831</v>
      </c>
      <c r="DY4" s="5">
        <v>17.032689271172043</v>
      </c>
      <c r="DZ4" s="9">
        <v>10.76797230396549</v>
      </c>
      <c r="EA4" s="9">
        <v>11.115833077672573</v>
      </c>
      <c r="EB4" s="5">
        <v>11.454208905930001</v>
      </c>
      <c r="EC4" s="5">
        <v>11.798330106427171</v>
      </c>
      <c r="ED4" s="5">
        <v>12.149516307934235</v>
      </c>
      <c r="EE4" s="5">
        <v>12.45382406269427</v>
      </c>
      <c r="EF4" s="5">
        <v>12.762135245068846</v>
      </c>
      <c r="EG4" s="102"/>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61"/>
      <c r="FY4" s="101" t="e">
        <v>#DIV/0!</v>
      </c>
      <c r="FZ4" s="101"/>
      <c r="GA4" s="101" t="e">
        <v>#DIV/0!</v>
      </c>
      <c r="GB4" s="101" t="e">
        <v>#DIV/0!</v>
      </c>
      <c r="GC4" s="101" t="e">
        <v>#DIV/0!</v>
      </c>
      <c r="GD4" s="101" t="e">
        <v>#DIV/0!</v>
      </c>
      <c r="GE4" s="101" t="e">
        <v>#DIV/0!</v>
      </c>
      <c r="GF4" s="104" t="e">
        <v>#DIV/0!</v>
      </c>
      <c r="GG4" s="104" t="e">
        <v>#DIV/0!</v>
      </c>
      <c r="GH4" s="104" t="e">
        <v>#DIV/0!</v>
      </c>
      <c r="GI4" s="104" t="e">
        <v>#DIV/0!</v>
      </c>
      <c r="GJ4" s="104" t="e">
        <v>#DIV/0!</v>
      </c>
      <c r="GK4" s="104" t="e">
        <v>#DIV/0!</v>
      </c>
      <c r="GL4" s="104" t="e">
        <v>#DIV/0!</v>
      </c>
      <c r="GM4" s="101" t="e">
        <v>#DIV/0!</v>
      </c>
      <c r="GN4" s="101" t="e">
        <v>#DIV/0!</v>
      </c>
      <c r="GO4" s="101" t="e">
        <v>#DIV/0!</v>
      </c>
      <c r="GP4" s="101" t="e">
        <v>#DIV/0!</v>
      </c>
      <c r="GQ4" s="101" t="e">
        <v>#DIV/0!</v>
      </c>
      <c r="GR4" s="101" t="e">
        <v>#DIV/0!</v>
      </c>
      <c r="GS4" s="101" t="e">
        <v>#DIV/0!</v>
      </c>
      <c r="GT4" s="101" t="e">
        <v>#DIV/0!</v>
      </c>
      <c r="GU4" s="101" t="e">
        <v>#DIV/0!</v>
      </c>
      <c r="GV4" s="101" t="e">
        <v>#DIV/0!</v>
      </c>
      <c r="GW4" s="101" t="e">
        <v>#DIV/0!</v>
      </c>
      <c r="GX4" s="101" t="e">
        <v>#DIV/0!</v>
      </c>
      <c r="GY4" s="101" t="e">
        <v>#DIV/0!</v>
      </c>
      <c r="GZ4" s="101" t="e">
        <v>#DIV/0!</v>
      </c>
      <c r="HA4" s="101" t="e">
        <v>#DIV/0!</v>
      </c>
      <c r="HB4" s="101" t="e">
        <v>#DIV/0!</v>
      </c>
      <c r="HC4" s="101" t="e">
        <v>#DIV/0!</v>
      </c>
      <c r="HD4" s="101" t="e">
        <v>#DIV/0!</v>
      </c>
      <c r="HE4" s="101" t="e">
        <v>#DIV/0!</v>
      </c>
      <c r="HF4" s="101" t="e">
        <v>#DIV/0!</v>
      </c>
      <c r="HG4" s="101" t="e">
        <v>#DIV/0!</v>
      </c>
      <c r="HH4" s="101" t="e">
        <v>#DIV/0!</v>
      </c>
      <c r="HI4" s="101" t="e">
        <v>#DIV/0!</v>
      </c>
      <c r="HJ4" s="101" t="e">
        <v>#DIV/0!</v>
      </c>
      <c r="HK4" s="101" t="e">
        <v>#DIV/0!</v>
      </c>
      <c r="HL4" s="101" t="e">
        <v>#DIV/0!</v>
      </c>
      <c r="HM4" s="101" t="e">
        <v>#DIV/0!</v>
      </c>
      <c r="HN4" s="101" t="e">
        <v>#DIV/0!</v>
      </c>
    </row>
    <row r="5" spans="1:222" x14ac:dyDescent="0.25">
      <c r="A5" s="98"/>
      <c r="B5" s="98"/>
      <c r="C5" s="1" t="s">
        <v>139</v>
      </c>
      <c r="D5" s="100">
        <v>0.93410850899383768</v>
      </c>
      <c r="E5" s="100">
        <v>0.93441720707533404</v>
      </c>
      <c r="F5" s="100">
        <v>0.93276060913565484</v>
      </c>
      <c r="G5" s="100">
        <v>0.93240332228540357</v>
      </c>
      <c r="H5" s="100">
        <v>0.93280023633993969</v>
      </c>
      <c r="I5" s="100">
        <v>0.93343600069713262</v>
      </c>
      <c r="J5" s="100">
        <v>0.93330315766423522</v>
      </c>
      <c r="K5" s="100">
        <v>413700.53248136316</v>
      </c>
      <c r="L5" s="101">
        <v>419745.98540145985</v>
      </c>
      <c r="M5" s="101">
        <v>424752.19611848821</v>
      </c>
      <c r="N5" s="101">
        <v>435000.79999999993</v>
      </c>
      <c r="O5" s="101">
        <v>424804.63320463325</v>
      </c>
      <c r="P5" s="101">
        <v>430859.71563981043</v>
      </c>
      <c r="Q5" s="101">
        <v>434017.77367773675</v>
      </c>
      <c r="R5" s="101">
        <v>64.700379847565586</v>
      </c>
      <c r="S5" s="101">
        <v>64.809707485674608</v>
      </c>
      <c r="T5" s="101">
        <v>63.481504800034436</v>
      </c>
      <c r="U5" s="101">
        <v>63.554470177254501</v>
      </c>
      <c r="V5" s="101">
        <v>63.350823722458095</v>
      </c>
      <c r="W5" s="101">
        <v>63.42883511529412</v>
      </c>
      <c r="X5" s="101">
        <v>63.617521137379498</v>
      </c>
      <c r="Y5" s="101">
        <v>5.0923871043750673</v>
      </c>
      <c r="Z5" s="101">
        <v>5.6592833737709638</v>
      </c>
      <c r="AA5" s="101">
        <v>6.004997355529631</v>
      </c>
      <c r="AB5" s="101">
        <v>6.0165360154013516</v>
      </c>
      <c r="AC5" s="101">
        <v>6.1636095952446839</v>
      </c>
      <c r="AD5" s="101">
        <v>5.990207010398592</v>
      </c>
      <c r="AE5" s="101">
        <v>6.1269707259165846</v>
      </c>
      <c r="AF5" s="101">
        <v>67.624484408513439</v>
      </c>
      <c r="AG5" s="101">
        <v>68.109212292116126</v>
      </c>
      <c r="AH5" s="101">
        <v>66.485051991511241</v>
      </c>
      <c r="AI5" s="101">
        <v>66.438513064029394</v>
      </c>
      <c r="AJ5" s="101">
        <v>67.227282333249619</v>
      </c>
      <c r="AK5" s="101">
        <v>68.530197832271227</v>
      </c>
      <c r="AL5" s="101">
        <v>68.879054936934523</v>
      </c>
      <c r="AM5" s="101">
        <v>5.172116390444458</v>
      </c>
      <c r="AN5" s="101">
        <v>5.2103656368559612</v>
      </c>
      <c r="AO5" s="101">
        <v>5.1494286408639729</v>
      </c>
      <c r="AP5" s="101">
        <v>5.1010922858039542</v>
      </c>
      <c r="AQ5" s="101">
        <v>5.342836237613465</v>
      </c>
      <c r="AR5" s="101">
        <v>5.2424135601098101</v>
      </c>
      <c r="AS5" s="101">
        <v>5.3188030718600077</v>
      </c>
      <c r="AT5" s="101">
        <v>6.8725212813785372</v>
      </c>
      <c r="AU5" s="101">
        <v>6.9912987733578955</v>
      </c>
      <c r="AV5" s="101">
        <v>7.0113569313715054</v>
      </c>
      <c r="AW5" s="101">
        <v>7.0240413863087996</v>
      </c>
      <c r="AX5" s="101">
        <v>7.0238835586126305</v>
      </c>
      <c r="AY5" s="101">
        <v>7.2284867948362006</v>
      </c>
      <c r="AZ5" s="101">
        <v>7.5564919413526024</v>
      </c>
      <c r="BA5" s="101">
        <v>2.2000000000000002</v>
      </c>
      <c r="BB5" s="101">
        <v>2.2000000000000002</v>
      </c>
      <c r="BC5" s="101">
        <v>2.2999999999999998</v>
      </c>
      <c r="BD5" s="101">
        <v>2.2999999999999998</v>
      </c>
      <c r="BE5" s="101">
        <v>1.800546050236622</v>
      </c>
      <c r="BF5" s="101">
        <v>1.8000000000000003</v>
      </c>
      <c r="BG5" s="101">
        <v>1.8000000000000003</v>
      </c>
      <c r="BH5" s="101">
        <v>0.49922286085579692</v>
      </c>
      <c r="BI5" s="101">
        <v>0.4588153366541281</v>
      </c>
      <c r="BJ5" s="101">
        <v>0.37022505234383107</v>
      </c>
      <c r="BK5" s="101">
        <v>0.35379317080381778</v>
      </c>
      <c r="BL5" s="101">
        <v>0.22887148633639054</v>
      </c>
      <c r="BM5" s="101">
        <v>4.0859381049362931E-3</v>
      </c>
      <c r="BN5" s="101">
        <v>-0.18473920017948453</v>
      </c>
      <c r="BO5" s="101">
        <v>80.921941118213738</v>
      </c>
      <c r="BP5" s="101">
        <v>82.767762460233286</v>
      </c>
      <c r="BQ5" s="101">
        <v>84.075272148296506</v>
      </c>
      <c r="BR5" s="101">
        <v>84.488878379642529</v>
      </c>
      <c r="BS5" s="101">
        <v>86.253320165750722</v>
      </c>
      <c r="BT5" s="101">
        <v>86.167974704274314</v>
      </c>
      <c r="BU5" s="101">
        <v>85.857330654562588</v>
      </c>
      <c r="BV5" s="101">
        <v>-0.24588760904215642</v>
      </c>
      <c r="BW5" s="101">
        <v>-0.22297720618669115</v>
      </c>
      <c r="BX5" s="101">
        <v>-0.24778361553591938</v>
      </c>
      <c r="BY5" s="101">
        <v>-0.23248384519360449</v>
      </c>
      <c r="BZ5" s="101">
        <v>-0.32485207462528987</v>
      </c>
      <c r="CA5" s="101">
        <v>-0.37658521630454672</v>
      </c>
      <c r="CB5" s="101">
        <v>-0.49247364938576199</v>
      </c>
      <c r="CC5" s="101">
        <v>3.9972193871938768</v>
      </c>
      <c r="CD5" s="101">
        <v>4.0467395587076442</v>
      </c>
      <c r="CE5" s="101">
        <v>4.3506647864625299</v>
      </c>
      <c r="CF5" s="101">
        <v>4.5576071153495086</v>
      </c>
      <c r="CG5" s="101">
        <v>4.8186978140538503</v>
      </c>
      <c r="CH5" s="101">
        <v>4.8618564897634666</v>
      </c>
      <c r="CI5" s="101">
        <v>5.0622062923138191</v>
      </c>
      <c r="CJ5" s="101">
        <v>17.969822357379066</v>
      </c>
      <c r="CK5" s="101">
        <v>18.367434686805233</v>
      </c>
      <c r="CL5" s="101">
        <v>18.925926405915366</v>
      </c>
      <c r="CM5" s="101">
        <v>19.549270223419036</v>
      </c>
      <c r="CN5" s="101">
        <v>19.936904246828249</v>
      </c>
      <c r="CO5" s="101">
        <v>20.480715450943837</v>
      </c>
      <c r="CP5" s="101">
        <v>21.123006818636831</v>
      </c>
      <c r="CQ5" s="101">
        <v>2.1855837609432398</v>
      </c>
      <c r="CR5" s="101">
        <v>2.1529764194565084</v>
      </c>
      <c r="CS5" s="101">
        <v>2.1626106785162893</v>
      </c>
      <c r="CT5" s="101">
        <v>2.2388906274448441</v>
      </c>
      <c r="CU5" s="101">
        <v>2.2913228009053297</v>
      </c>
      <c r="CV5" s="101">
        <v>2.3562042955473483</v>
      </c>
      <c r="CW5" s="101">
        <v>2.2501115322468781</v>
      </c>
      <c r="CX5" s="101">
        <v>5329.8172964885525</v>
      </c>
      <c r="CY5" s="101">
        <v>5500.7748406446271</v>
      </c>
      <c r="CZ5" s="101">
        <v>5314.0539132764143</v>
      </c>
      <c r="DA5" s="101">
        <v>5269.3276320940695</v>
      </c>
      <c r="DB5" s="101">
        <v>5269.0388625592414</v>
      </c>
      <c r="DC5" s="101">
        <v>5610.0166051660508</v>
      </c>
      <c r="DD5" s="101">
        <v>5817.0000000000009</v>
      </c>
      <c r="DE5" s="101">
        <v>1735.2902431592415</v>
      </c>
      <c r="DF5" s="101">
        <v>1902.8290072059658</v>
      </c>
      <c r="DG5" s="101">
        <v>2019.0033014571945</v>
      </c>
      <c r="DH5" s="101">
        <v>2025.776938065962</v>
      </c>
      <c r="DI5" s="101">
        <v>2219.670373117392</v>
      </c>
      <c r="DJ5" s="101">
        <v>2206.9002566017816</v>
      </c>
      <c r="DK5" s="101">
        <v>2229.9096036848196</v>
      </c>
      <c r="DL5" s="101">
        <v>40.01007632519358</v>
      </c>
      <c r="DM5" s="101">
        <v>39.885900815113686</v>
      </c>
      <c r="DN5" s="101">
        <v>40.419722663637216</v>
      </c>
      <c r="DO5" s="101">
        <v>40.930085562575577</v>
      </c>
      <c r="DP5" s="101">
        <v>40.225227064671529</v>
      </c>
      <c r="DQ5" s="101">
        <v>40.137185175136139</v>
      </c>
      <c r="DR5" s="101">
        <v>40.412794170667567</v>
      </c>
      <c r="DS5" s="101">
        <v>13.977811051581405</v>
      </c>
      <c r="DT5" s="101">
        <v>13.384613155380624</v>
      </c>
      <c r="DU5" s="101">
        <v>17.509607444769095</v>
      </c>
      <c r="DV5" s="101">
        <v>20.086439397280458</v>
      </c>
      <c r="DW5" s="101">
        <v>21.213304882880372</v>
      </c>
      <c r="DX5" s="101">
        <v>21.88693252365271</v>
      </c>
      <c r="DY5" s="101">
        <v>19.591147519213955</v>
      </c>
      <c r="DZ5" s="101">
        <v>14.577123066335243</v>
      </c>
      <c r="EA5" s="101">
        <v>14.84689675155364</v>
      </c>
      <c r="EB5" s="101">
        <v>15.24560809250335</v>
      </c>
      <c r="EC5" s="101">
        <v>15.878626504118849</v>
      </c>
      <c r="ED5" s="101">
        <v>16.310957048964429</v>
      </c>
      <c r="EE5" s="101">
        <v>16.759138237639448</v>
      </c>
      <c r="EF5" s="101">
        <v>17.137174042119959</v>
      </c>
      <c r="EG5" s="102"/>
      <c r="EH5" s="101">
        <v>0.4509039098459463</v>
      </c>
      <c r="EI5" s="101">
        <v>0.45874620108912362</v>
      </c>
      <c r="EJ5" s="101">
        <v>0.46011726821683119</v>
      </c>
      <c r="EK5" s="101">
        <v>0.46546143343071023</v>
      </c>
      <c r="EL5" s="101">
        <v>0.45897828799068174</v>
      </c>
      <c r="EM5" s="101">
        <v>0.46697733145764064</v>
      </c>
      <c r="EN5" s="101">
        <v>0.46857371743123521</v>
      </c>
      <c r="EO5" s="101">
        <v>0.56900453109697247</v>
      </c>
      <c r="EP5" s="101">
        <v>0.57472874510296057</v>
      </c>
      <c r="EQ5" s="101">
        <v>0.56422023264341181</v>
      </c>
      <c r="ER5" s="101">
        <v>0.56933429296892379</v>
      </c>
      <c r="ES5" s="101">
        <v>0.56932928182824871</v>
      </c>
      <c r="ET5" s="101">
        <v>0.5745276740694929</v>
      </c>
      <c r="EU5" s="101">
        <v>0.56646300237962544</v>
      </c>
      <c r="EV5" s="101">
        <v>0.50111805581056945</v>
      </c>
      <c r="EW5" s="101">
        <v>0.4975200344250168</v>
      </c>
      <c r="EX5" s="101">
        <v>0.49779156297493726</v>
      </c>
      <c r="EY5" s="101">
        <v>0.50199773313246498</v>
      </c>
      <c r="EZ5" s="101">
        <v>0.49672213424385836</v>
      </c>
      <c r="FA5" s="101">
        <v>0.48897002507334819</v>
      </c>
      <c r="FB5" s="101">
        <v>0.47448988618035381</v>
      </c>
      <c r="FC5" s="101">
        <v>0.26309264941323307</v>
      </c>
      <c r="FD5" s="101">
        <v>0.26565483503725518</v>
      </c>
      <c r="FE5" s="101">
        <v>0.27684294790043862</v>
      </c>
      <c r="FF5" s="101">
        <v>0.29144488566948185</v>
      </c>
      <c r="FG5" s="101">
        <v>0.30051946889952652</v>
      </c>
      <c r="FH5" s="101">
        <v>0.31078271131227225</v>
      </c>
      <c r="FI5" s="101">
        <v>0.31635406867490046</v>
      </c>
      <c r="FJ5" s="101">
        <v>0.681866765524485</v>
      </c>
      <c r="FK5" s="101">
        <v>0.67412404322676545</v>
      </c>
      <c r="FL5" s="101">
        <v>0.67590250463481749</v>
      </c>
      <c r="FM5" s="101">
        <v>0.67661506047934061</v>
      </c>
      <c r="FN5" s="101">
        <v>0.67667924459576156</v>
      </c>
      <c r="FO5" s="101">
        <v>0.67137036647779813</v>
      </c>
      <c r="FP5" s="101">
        <v>0.66805698282579762</v>
      </c>
      <c r="FQ5" s="101">
        <v>0.51520768457587984</v>
      </c>
      <c r="FR5" s="101">
        <v>0.51739017932314535</v>
      </c>
      <c r="FS5" s="101">
        <v>0.51714963684871473</v>
      </c>
      <c r="FT5" s="101">
        <v>0.52250570770626115</v>
      </c>
      <c r="FU5" s="101">
        <v>0.52358231208212991</v>
      </c>
      <c r="FV5" s="101">
        <v>0.52508143181876699</v>
      </c>
      <c r="FW5" s="101">
        <v>0.52180474937848276</v>
      </c>
      <c r="FX5" s="61"/>
      <c r="FY5" s="101">
        <v>100</v>
      </c>
      <c r="FZ5" s="101">
        <v>100.42361455634385</v>
      </c>
      <c r="GA5" s="101">
        <v>100.37692610785368</v>
      </c>
      <c r="GB5" s="101">
        <v>101.41652062825675</v>
      </c>
      <c r="GC5" s="101">
        <v>101.62548575205048</v>
      </c>
      <c r="GD5" s="101">
        <v>101.91645962171843</v>
      </c>
      <c r="GE5" s="101">
        <v>101.28046708154861</v>
      </c>
      <c r="GF5" s="104">
        <v>100</v>
      </c>
      <c r="GG5" s="104">
        <v>101.73923780032351</v>
      </c>
      <c r="GH5" s="104">
        <v>102.04330860072442</v>
      </c>
      <c r="GI5" s="104">
        <v>103.22852014961184</v>
      </c>
      <c r="GJ5" s="104">
        <v>101.79070927717039</v>
      </c>
      <c r="GK5" s="104">
        <v>103.56471107495739</v>
      </c>
      <c r="GL5" s="104">
        <v>103.91875235487001</v>
      </c>
      <c r="GM5" s="101">
        <v>100</v>
      </c>
      <c r="GN5" s="101">
        <v>101.00600499524187</v>
      </c>
      <c r="GO5" s="101">
        <v>99.159180956900812</v>
      </c>
      <c r="GP5" s="101">
        <v>100.05795417328498</v>
      </c>
      <c r="GQ5" s="101">
        <v>100.05707348773657</v>
      </c>
      <c r="GR5" s="101">
        <v>100.97066766091871</v>
      </c>
      <c r="GS5" s="101">
        <v>99.553337701468337</v>
      </c>
      <c r="GT5" s="101">
        <v>100</v>
      </c>
      <c r="GU5" s="101">
        <v>99.282001248242238</v>
      </c>
      <c r="GV5" s="101">
        <v>99.336185795530454</v>
      </c>
      <c r="GW5" s="101">
        <v>100.17554293079156</v>
      </c>
      <c r="GX5" s="101">
        <v>99.122777254633021</v>
      </c>
      <c r="GY5" s="101">
        <v>97.575814601696692</v>
      </c>
      <c r="GZ5" s="101">
        <v>94.686248216072755</v>
      </c>
      <c r="HA5" s="101">
        <v>100</v>
      </c>
      <c r="HB5" s="101">
        <v>100.97387199138268</v>
      </c>
      <c r="HC5" s="101">
        <v>105.22640922042955</v>
      </c>
      <c r="HD5" s="101">
        <v>110.77652162440943</v>
      </c>
      <c r="HE5" s="101">
        <v>114.22571841887839</v>
      </c>
      <c r="HF5" s="101">
        <v>118.1267177191764</v>
      </c>
      <c r="HG5" s="101">
        <v>120.24435854838764</v>
      </c>
      <c r="HH5" s="101">
        <v>100</v>
      </c>
      <c r="HI5" s="101">
        <v>98.864481642280381</v>
      </c>
      <c r="HJ5" s="101">
        <v>99.125304063605469</v>
      </c>
      <c r="HK5" s="101">
        <v>99.229804807819775</v>
      </c>
      <c r="HL5" s="101">
        <v>99.239217807494512</v>
      </c>
      <c r="HM5" s="101">
        <v>98.460637828768043</v>
      </c>
      <c r="HN5" s="101">
        <v>97.974709518498813</v>
      </c>
    </row>
    <row r="6" spans="1:222" x14ac:dyDescent="0.25">
      <c r="A6" s="98"/>
      <c r="B6" s="98"/>
      <c r="C6" s="99" t="s">
        <v>138</v>
      </c>
      <c r="D6" s="100">
        <v>0.96273731443552613</v>
      </c>
      <c r="E6" s="100">
        <v>0.96246223513904605</v>
      </c>
      <c r="F6" s="100">
        <v>0.96216087278136675</v>
      </c>
      <c r="G6" s="100">
        <v>0.96199340825812418</v>
      </c>
      <c r="H6" s="100">
        <v>0.96213722526018319</v>
      </c>
      <c r="I6" s="100">
        <v>0.96239657392731304</v>
      </c>
      <c r="J6" s="100">
        <v>0.96247543368358268</v>
      </c>
      <c r="K6" s="100">
        <v>623618.74334398296</v>
      </c>
      <c r="L6" s="101">
        <v>633489.46819603746</v>
      </c>
      <c r="M6" s="101">
        <v>665139.53013278847</v>
      </c>
      <c r="N6" s="101">
        <v>697153.6</v>
      </c>
      <c r="O6" s="101">
        <v>648543.62934362935</v>
      </c>
      <c r="P6" s="101">
        <v>666270.33175355452</v>
      </c>
      <c r="Q6" s="101">
        <v>656725.09225092246</v>
      </c>
      <c r="R6" s="101">
        <v>89.019268774703548</v>
      </c>
      <c r="S6" s="101">
        <v>89.073596508629237</v>
      </c>
      <c r="T6" s="101">
        <v>88.134638710795357</v>
      </c>
      <c r="U6" s="101">
        <v>87.551791649592488</v>
      </c>
      <c r="V6" s="101">
        <v>87.562027547187313</v>
      </c>
      <c r="W6" s="101">
        <v>89.070771235442621</v>
      </c>
      <c r="X6" s="101">
        <v>90.115464698088203</v>
      </c>
      <c r="Y6" s="101">
        <v>18.212105797073193</v>
      </c>
      <c r="Z6" s="101">
        <v>33.382025968782507</v>
      </c>
      <c r="AA6" s="101">
        <v>32.95636153476724</v>
      </c>
      <c r="AB6" s="101">
        <v>33.030192704766321</v>
      </c>
      <c r="AC6" s="101">
        <v>32.991690476814597</v>
      </c>
      <c r="AD6" s="101">
        <v>33.570753443154203</v>
      </c>
      <c r="AE6" s="101">
        <v>32.925352858113222</v>
      </c>
      <c r="AF6" s="101">
        <v>145.58532638014745</v>
      </c>
      <c r="AG6" s="101">
        <v>147.59618199918017</v>
      </c>
      <c r="AH6" s="101">
        <v>132.43072686592851</v>
      </c>
      <c r="AI6" s="101">
        <v>125.71837435603892</v>
      </c>
      <c r="AJ6" s="101">
        <v>123.77371487615166</v>
      </c>
      <c r="AK6" s="101">
        <v>139.70872681761293</v>
      </c>
      <c r="AL6" s="101">
        <v>147.886693164642</v>
      </c>
      <c r="AM6" s="101">
        <v>7.8407727061680932</v>
      </c>
      <c r="AN6" s="101">
        <v>8.9662642932473027</v>
      </c>
      <c r="AO6" s="101">
        <v>8.3394262544355193</v>
      </c>
      <c r="AP6" s="101">
        <v>7.9959356736810232</v>
      </c>
      <c r="AQ6" s="101">
        <v>8.49689633727127</v>
      </c>
      <c r="AR6" s="101">
        <v>7.2995543648982668</v>
      </c>
      <c r="AS6" s="101">
        <v>8.6404171518127626</v>
      </c>
      <c r="AT6" s="101">
        <v>12.060301507537687</v>
      </c>
      <c r="AU6" s="101">
        <v>12.465337382807341</v>
      </c>
      <c r="AV6" s="101">
        <v>12.847682119205297</v>
      </c>
      <c r="AW6" s="101">
        <v>12.55497800879648</v>
      </c>
      <c r="AX6" s="101">
        <v>12.340024248955949</v>
      </c>
      <c r="AY6" s="101">
        <v>12.863913337846988</v>
      </c>
      <c r="AZ6" s="101">
        <v>12.775800711743774</v>
      </c>
      <c r="BA6" s="101">
        <v>9.8000000000000007</v>
      </c>
      <c r="BB6" s="101">
        <v>9.5</v>
      </c>
      <c r="BC6" s="101">
        <v>8.6</v>
      </c>
      <c r="BD6" s="101">
        <v>8.4</v>
      </c>
      <c r="BE6" s="101">
        <v>9.7999999999999989</v>
      </c>
      <c r="BF6" s="101">
        <v>11.2</v>
      </c>
      <c r="BG6" s="101">
        <v>6.9000000000000021</v>
      </c>
      <c r="BH6" s="101">
        <v>3.4767774674046681</v>
      </c>
      <c r="BI6" s="101">
        <v>3.450966906825137</v>
      </c>
      <c r="BJ6" s="101">
        <v>2.8836710035532453</v>
      </c>
      <c r="BK6" s="101">
        <v>2.7809729100080283</v>
      </c>
      <c r="BL6" s="101">
        <v>3.6731145193946269</v>
      </c>
      <c r="BM6" s="101">
        <v>3.7977116840027136</v>
      </c>
      <c r="BN6" s="101">
        <v>4.1227918721387535</v>
      </c>
      <c r="BO6" s="101">
        <v>224.40735406252648</v>
      </c>
      <c r="BP6" s="101">
        <v>226.73763827802213</v>
      </c>
      <c r="BQ6" s="101">
        <v>228.72088821732416</v>
      </c>
      <c r="BR6" s="101">
        <v>227.66946417043252</v>
      </c>
      <c r="BS6" s="101">
        <v>227.53942060872757</v>
      </c>
      <c r="BT6" s="101">
        <v>227.0047687770597</v>
      </c>
      <c r="BU6" s="101">
        <v>227.98387961813694</v>
      </c>
      <c r="BV6" s="101">
        <v>2.4430871737923376</v>
      </c>
      <c r="BW6" s="101">
        <v>2.3240371845949537</v>
      </c>
      <c r="BX6" s="101">
        <v>3.5784576847378777</v>
      </c>
      <c r="BY6" s="101">
        <v>4.057971014492753</v>
      </c>
      <c r="BZ6" s="101">
        <v>3.7687763061358459</v>
      </c>
      <c r="CA6" s="101">
        <v>3.2295147707525729</v>
      </c>
      <c r="CB6" s="101">
        <v>2.3992088262114848</v>
      </c>
      <c r="CC6" s="101">
        <v>19.645277903298688</v>
      </c>
      <c r="CD6" s="101">
        <v>19.605616070939842</v>
      </c>
      <c r="CE6" s="101">
        <v>21.119790197958377</v>
      </c>
      <c r="CF6" s="101">
        <v>21.331060444633852</v>
      </c>
      <c r="CG6" s="101">
        <v>21.307061036074543</v>
      </c>
      <c r="CH6" s="101">
        <v>21.597244317788814</v>
      </c>
      <c r="CI6" s="101">
        <v>21.859394036764805</v>
      </c>
      <c r="CJ6" s="101">
        <v>31.482190731520493</v>
      </c>
      <c r="CK6" s="101">
        <v>32.165605095541402</v>
      </c>
      <c r="CL6" s="101">
        <v>31.810897435897434</v>
      </c>
      <c r="CM6" s="101">
        <v>32.95553618134263</v>
      </c>
      <c r="CN6" s="101">
        <v>34.876543209876544</v>
      </c>
      <c r="CO6" s="101">
        <v>35.690109063557728</v>
      </c>
      <c r="CP6" s="101">
        <v>36.429112964366944</v>
      </c>
      <c r="CQ6" s="101">
        <v>11.106484235574063</v>
      </c>
      <c r="CR6" s="101">
        <v>11.068450416941628</v>
      </c>
      <c r="CS6" s="101">
        <v>10.913389746142359</v>
      </c>
      <c r="CT6" s="101">
        <v>10.7522095758886</v>
      </c>
      <c r="CU6" s="101">
        <v>10.437927916289885</v>
      </c>
      <c r="CV6" s="101">
        <v>10.453929101827338</v>
      </c>
      <c r="CW6" s="101">
        <v>10.702489837398375</v>
      </c>
      <c r="CX6" s="101">
        <v>40668.960728950129</v>
      </c>
      <c r="CY6" s="101">
        <v>32758.805542973736</v>
      </c>
      <c r="CZ6" s="101">
        <v>33467.14</v>
      </c>
      <c r="DA6" s="101">
        <v>34500.938223938225</v>
      </c>
      <c r="DB6" s="101">
        <v>34263.981042654028</v>
      </c>
      <c r="DC6" s="101">
        <v>35504.040590405901</v>
      </c>
      <c r="DD6" s="101">
        <v>36217</v>
      </c>
      <c r="DE6" s="101">
        <v>153845.36853483671</v>
      </c>
      <c r="DF6" s="101">
        <v>140556.66946377358</v>
      </c>
      <c r="DG6" s="101">
        <v>147825.66666666666</v>
      </c>
      <c r="DH6" s="101">
        <v>157631.5693230443</v>
      </c>
      <c r="DI6" s="101">
        <v>178672.34540735726</v>
      </c>
      <c r="DJ6" s="101">
        <v>206037.67631134251</v>
      </c>
      <c r="DK6" s="101">
        <v>202516.10369206598</v>
      </c>
      <c r="DL6" s="101">
        <v>86.157022949141748</v>
      </c>
      <c r="DM6" s="101">
        <v>82.009316522590865</v>
      </c>
      <c r="DN6" s="101">
        <v>75.793284298049244</v>
      </c>
      <c r="DO6" s="101">
        <v>85.225568261583817</v>
      </c>
      <c r="DP6" s="101">
        <v>80.090699014054124</v>
      </c>
      <c r="DQ6" s="101">
        <v>84.150499475952529</v>
      </c>
      <c r="DR6" s="101">
        <v>85.150692046678557</v>
      </c>
      <c r="DS6" s="101">
        <v>177.23618854130839</v>
      </c>
      <c r="DT6" s="101">
        <v>177.32204809660414</v>
      </c>
      <c r="DU6" s="101">
        <v>181.23288199668249</v>
      </c>
      <c r="DV6" s="101">
        <v>186.25705452971067</v>
      </c>
      <c r="DW6" s="101">
        <v>181.68941082915609</v>
      </c>
      <c r="DX6" s="101">
        <v>175.65970827388455</v>
      </c>
      <c r="DY6" s="101">
        <v>179.93101264079755</v>
      </c>
      <c r="DZ6" s="101">
        <v>31.565865782932889</v>
      </c>
      <c r="EA6" s="101">
        <v>34.073441502988899</v>
      </c>
      <c r="EB6" s="101">
        <v>36.235708003518027</v>
      </c>
      <c r="EC6" s="101">
        <v>38.721461187214615</v>
      </c>
      <c r="ED6" s="101">
        <v>40.719696969696969</v>
      </c>
      <c r="EE6" s="101">
        <v>42.068965517241381</v>
      </c>
      <c r="EF6" s="101">
        <v>43.259557344064383</v>
      </c>
      <c r="EG6" s="102"/>
      <c r="EH6" s="101">
        <v>0.72186045545587552</v>
      </c>
      <c r="EI6" s="101">
        <v>0.83167983171563553</v>
      </c>
      <c r="EJ6" s="101">
        <v>0.84614908256147736</v>
      </c>
      <c r="EK6" s="101">
        <v>0.85667114522317578</v>
      </c>
      <c r="EL6" s="101">
        <v>0.84661464356547822</v>
      </c>
      <c r="EM6" s="101">
        <v>0.84304081053913194</v>
      </c>
      <c r="EN6" s="101">
        <v>0.85261729299651634</v>
      </c>
      <c r="EO6" s="101">
        <v>0.90084725086565487</v>
      </c>
      <c r="EP6" s="101">
        <v>0.90095870375371256</v>
      </c>
      <c r="EQ6" s="101">
        <v>0.80454447136645335</v>
      </c>
      <c r="ER6" s="101">
        <v>0.77889879929644268</v>
      </c>
      <c r="ES6" s="101">
        <v>0.8066096053225198</v>
      </c>
      <c r="ET6" s="101">
        <v>0.82760085025066843</v>
      </c>
      <c r="EU6" s="101">
        <v>0.85727979059942649</v>
      </c>
      <c r="EV6" s="101">
        <v>0.80844942692467703</v>
      </c>
      <c r="EW6" s="101">
        <v>0.81428484600035489</v>
      </c>
      <c r="EX6" s="101">
        <v>0.81726351384179485</v>
      </c>
      <c r="EY6" s="101">
        <v>0.80610042327940512</v>
      </c>
      <c r="EZ6" s="101">
        <v>0.80808894276396259</v>
      </c>
      <c r="FA6" s="101">
        <v>0.8319080167486379</v>
      </c>
      <c r="FB6" s="101">
        <v>0.83289509039519916</v>
      </c>
      <c r="FC6" s="101">
        <v>0.60410504051762415</v>
      </c>
      <c r="FD6" s="101">
        <v>0.60892772164197917</v>
      </c>
      <c r="FE6" s="101">
        <v>0.6208103278581748</v>
      </c>
      <c r="FF6" s="101">
        <v>0.62531193810196306</v>
      </c>
      <c r="FG6" s="101">
        <v>0.62328609651784139</v>
      </c>
      <c r="FH6" s="101">
        <v>0.62724431000251279</v>
      </c>
      <c r="FI6" s="101">
        <v>0.64168308424406784</v>
      </c>
      <c r="FJ6" s="101">
        <v>0.810113009954333</v>
      </c>
      <c r="FK6" s="101">
        <v>0.79937386507360386</v>
      </c>
      <c r="FL6" s="101">
        <v>0.80993069360259251</v>
      </c>
      <c r="FM6" s="101">
        <v>0.825541983765676</v>
      </c>
      <c r="FN6" s="101">
        <v>0.83130376623697155</v>
      </c>
      <c r="FO6" s="101">
        <v>0.82552294956548766</v>
      </c>
      <c r="FP6" s="101">
        <v>0.81946409367830175</v>
      </c>
      <c r="FQ6" s="101">
        <v>0.74419411011131886</v>
      </c>
      <c r="FR6" s="101">
        <v>0.74815132625514702</v>
      </c>
      <c r="FS6" s="101">
        <v>0.73372250157542296</v>
      </c>
      <c r="FT6" s="101">
        <v>0.72712738461943804</v>
      </c>
      <c r="FU6" s="101">
        <v>0.71931647884948047</v>
      </c>
      <c r="FV6" s="101">
        <v>0.72219638359797333</v>
      </c>
      <c r="FW6" s="101">
        <v>0.71995388950057526</v>
      </c>
      <c r="FX6" s="61"/>
      <c r="FY6" s="101">
        <v>100</v>
      </c>
      <c r="FZ6" s="101">
        <v>100.53174515762242</v>
      </c>
      <c r="GA6" s="101">
        <v>98.592892849645168</v>
      </c>
      <c r="GB6" s="101">
        <v>97.7066836111713</v>
      </c>
      <c r="GC6" s="101">
        <v>96.657104521007682</v>
      </c>
      <c r="GD6" s="101">
        <v>97.04408752844671</v>
      </c>
      <c r="GE6" s="101">
        <v>96.742755649178989</v>
      </c>
      <c r="GF6" s="104">
        <v>100</v>
      </c>
      <c r="GG6" s="104">
        <v>115.21338029112648</v>
      </c>
      <c r="GH6" s="104">
        <v>117.21781906270374</v>
      </c>
      <c r="GI6" s="104">
        <v>118.67545018547435</v>
      </c>
      <c r="GJ6" s="104">
        <v>117.2823136614149</v>
      </c>
      <c r="GK6" s="104">
        <v>116.78722724972206</v>
      </c>
      <c r="GL6" s="104">
        <v>118.11386626769354</v>
      </c>
      <c r="GM6" s="101">
        <v>100</v>
      </c>
      <c r="GN6" s="101">
        <v>100.01237200734647</v>
      </c>
      <c r="GO6" s="101">
        <v>89.309754855036644</v>
      </c>
      <c r="GP6" s="101">
        <v>86.462915721613427</v>
      </c>
      <c r="GQ6" s="101">
        <v>89.538998375964525</v>
      </c>
      <c r="GR6" s="101">
        <v>91.869165328017431</v>
      </c>
      <c r="GS6" s="101">
        <v>95.163723902763437</v>
      </c>
      <c r="GT6" s="101">
        <v>100</v>
      </c>
      <c r="GU6" s="101">
        <v>100.72180384837128</v>
      </c>
      <c r="GV6" s="101">
        <v>101.09024592306861</v>
      </c>
      <c r="GW6" s="101">
        <v>99.709443340914035</v>
      </c>
      <c r="GX6" s="101">
        <v>99.955410425351445</v>
      </c>
      <c r="GY6" s="101">
        <v>102.90167684491989</v>
      </c>
      <c r="GZ6" s="101">
        <v>103.02377151326742</v>
      </c>
      <c r="HA6" s="101">
        <v>100</v>
      </c>
      <c r="HB6" s="101">
        <v>100.79831830574079</v>
      </c>
      <c r="HC6" s="101">
        <v>102.76529514242041</v>
      </c>
      <c r="HD6" s="101">
        <v>103.51046526050634</v>
      </c>
      <c r="HE6" s="101">
        <v>103.17511934410976</v>
      </c>
      <c r="HF6" s="101">
        <v>103.83033875450896</v>
      </c>
      <c r="HG6" s="101">
        <v>106.22044863162292</v>
      </c>
      <c r="HH6" s="101">
        <v>100</v>
      </c>
      <c r="HI6" s="101">
        <v>98.6743645949675</v>
      </c>
      <c r="HJ6" s="101">
        <v>99.977494948297306</v>
      </c>
      <c r="HK6" s="101">
        <v>101.9045458623375</v>
      </c>
      <c r="HL6" s="101">
        <v>102.61577780164686</v>
      </c>
      <c r="HM6" s="101">
        <v>101.90219628888855</v>
      </c>
      <c r="HN6" s="101">
        <v>101.15429373545007</v>
      </c>
    </row>
    <row r="7" spans="1:222" s="106" customFormat="1" x14ac:dyDescent="0.25">
      <c r="A7" s="105"/>
      <c r="C7" s="106" t="s">
        <v>114</v>
      </c>
      <c r="D7" s="37">
        <v>2013</v>
      </c>
      <c r="E7" s="37">
        <v>2014</v>
      </c>
      <c r="F7" s="37">
        <v>2015</v>
      </c>
      <c r="G7" s="37">
        <v>2016</v>
      </c>
      <c r="H7" s="37">
        <v>2017</v>
      </c>
      <c r="I7" s="37">
        <v>2018</v>
      </c>
      <c r="J7" s="37">
        <v>2019</v>
      </c>
      <c r="K7" s="37">
        <v>2013</v>
      </c>
      <c r="L7" s="106">
        <v>2014</v>
      </c>
      <c r="M7" s="106">
        <v>2015</v>
      </c>
      <c r="N7" s="106">
        <v>2016</v>
      </c>
      <c r="O7" s="106">
        <v>2017</v>
      </c>
      <c r="P7" s="106">
        <v>2018</v>
      </c>
      <c r="Q7" s="106">
        <v>2019</v>
      </c>
      <c r="R7" s="106">
        <v>2013</v>
      </c>
      <c r="S7" s="106">
        <v>2014</v>
      </c>
      <c r="T7" s="106">
        <v>2015</v>
      </c>
      <c r="U7" s="106">
        <v>2016</v>
      </c>
      <c r="V7" s="106">
        <v>2017</v>
      </c>
      <c r="W7" s="106">
        <v>2018</v>
      </c>
      <c r="X7" s="106">
        <v>2019</v>
      </c>
      <c r="Y7" s="106">
        <v>2013</v>
      </c>
      <c r="Z7" s="106">
        <v>2014</v>
      </c>
      <c r="AA7" s="106">
        <v>2015</v>
      </c>
      <c r="AB7" s="106">
        <v>2016</v>
      </c>
      <c r="AC7" s="106">
        <v>2017</v>
      </c>
      <c r="AD7" s="106">
        <v>2018</v>
      </c>
      <c r="AE7" s="106">
        <v>2019</v>
      </c>
      <c r="AF7" s="106">
        <v>2013</v>
      </c>
      <c r="AG7" s="106">
        <v>2014</v>
      </c>
      <c r="AH7" s="106">
        <v>2015</v>
      </c>
      <c r="AI7" s="106">
        <v>2016</v>
      </c>
      <c r="AJ7" s="106">
        <v>2017</v>
      </c>
      <c r="AK7" s="106">
        <v>2018</v>
      </c>
      <c r="AL7" s="106">
        <v>2019</v>
      </c>
      <c r="AM7" s="106">
        <v>2013</v>
      </c>
      <c r="AN7" s="106">
        <v>2014</v>
      </c>
      <c r="AO7" s="106">
        <v>2015</v>
      </c>
      <c r="AP7" s="106">
        <v>2016</v>
      </c>
      <c r="AQ7" s="106">
        <v>2017</v>
      </c>
      <c r="AR7" s="106">
        <v>2018</v>
      </c>
      <c r="AS7" s="106">
        <v>2019</v>
      </c>
      <c r="AT7" s="106">
        <v>2013</v>
      </c>
      <c r="AU7" s="106">
        <v>2014</v>
      </c>
      <c r="AV7" s="106">
        <v>2015</v>
      </c>
      <c r="AW7" s="106">
        <v>2016</v>
      </c>
      <c r="AX7" s="106">
        <v>2017</v>
      </c>
      <c r="AY7" s="106">
        <v>2018</v>
      </c>
      <c r="AZ7" s="106">
        <v>2019</v>
      </c>
      <c r="BA7" s="106">
        <v>2013</v>
      </c>
      <c r="BB7" s="106">
        <v>2014</v>
      </c>
      <c r="BC7" s="106">
        <v>2015</v>
      </c>
      <c r="BD7" s="106">
        <v>2016</v>
      </c>
      <c r="BE7" s="106">
        <v>2017</v>
      </c>
      <c r="BF7" s="106">
        <v>2018</v>
      </c>
      <c r="BG7" s="106">
        <v>2019</v>
      </c>
      <c r="BH7" s="106">
        <v>2013</v>
      </c>
      <c r="BI7" s="106">
        <v>2014</v>
      </c>
      <c r="BJ7" s="106">
        <v>2015</v>
      </c>
      <c r="BK7" s="106">
        <v>2016</v>
      </c>
      <c r="BL7" s="106">
        <v>2017</v>
      </c>
      <c r="BM7" s="106">
        <v>2018</v>
      </c>
      <c r="BN7" s="106">
        <v>2019</v>
      </c>
      <c r="BO7" s="106">
        <v>2013</v>
      </c>
      <c r="BP7" s="106">
        <v>2014</v>
      </c>
      <c r="BQ7" s="106">
        <v>2015</v>
      </c>
      <c r="BR7" s="106">
        <v>2016</v>
      </c>
      <c r="BS7" s="106">
        <v>2017</v>
      </c>
      <c r="BT7" s="106">
        <v>2018</v>
      </c>
      <c r="BU7" s="106">
        <v>2019</v>
      </c>
      <c r="BV7" s="106">
        <v>2013</v>
      </c>
      <c r="BW7" s="106">
        <v>2014</v>
      </c>
      <c r="BX7" s="106">
        <v>2015</v>
      </c>
      <c r="BY7" s="106">
        <v>2016</v>
      </c>
      <c r="BZ7" s="106">
        <v>2017</v>
      </c>
      <c r="CA7" s="106">
        <v>2018</v>
      </c>
      <c r="CB7" s="106">
        <v>2019</v>
      </c>
      <c r="CC7" s="106">
        <v>2013</v>
      </c>
      <c r="CD7" s="106">
        <v>2014</v>
      </c>
      <c r="CE7" s="106">
        <v>2015</v>
      </c>
      <c r="CF7" s="106">
        <v>2016</v>
      </c>
      <c r="CG7" s="106">
        <v>2017</v>
      </c>
      <c r="CH7" s="106">
        <v>2018</v>
      </c>
      <c r="CI7" s="106">
        <v>2019</v>
      </c>
      <c r="CJ7" s="106">
        <v>2013</v>
      </c>
      <c r="CK7" s="106">
        <v>2014</v>
      </c>
      <c r="CL7" s="106">
        <v>2015</v>
      </c>
      <c r="CM7" s="106">
        <v>2016</v>
      </c>
      <c r="CN7" s="106">
        <v>2017</v>
      </c>
      <c r="CO7" s="106">
        <v>2018</v>
      </c>
      <c r="CP7" s="106">
        <v>2019</v>
      </c>
      <c r="CQ7" s="107">
        <v>2013</v>
      </c>
      <c r="CR7" s="107">
        <v>2014</v>
      </c>
      <c r="CS7" s="106">
        <v>2015</v>
      </c>
      <c r="CT7" s="106">
        <v>2016</v>
      </c>
      <c r="CU7" s="106">
        <v>2017</v>
      </c>
      <c r="CV7" s="106">
        <v>2018</v>
      </c>
      <c r="CW7" s="106">
        <v>2019</v>
      </c>
      <c r="CX7" s="106">
        <v>2013</v>
      </c>
      <c r="CY7" s="106">
        <v>2014</v>
      </c>
      <c r="CZ7" s="106">
        <v>2015</v>
      </c>
      <c r="DA7" s="106">
        <v>2016</v>
      </c>
      <c r="DB7" s="106">
        <v>2017</v>
      </c>
      <c r="DC7" s="106">
        <v>2018</v>
      </c>
      <c r="DD7" s="106">
        <v>2019</v>
      </c>
      <c r="DE7" s="106">
        <v>2013</v>
      </c>
      <c r="DF7" s="106">
        <v>2014</v>
      </c>
      <c r="DG7" s="106">
        <v>2015</v>
      </c>
      <c r="DH7" s="106">
        <v>2016</v>
      </c>
      <c r="DI7" s="106">
        <v>2017</v>
      </c>
      <c r="DJ7" s="106">
        <v>2018</v>
      </c>
      <c r="DK7" s="106">
        <v>2019</v>
      </c>
      <c r="DL7" s="106">
        <v>2013</v>
      </c>
      <c r="DM7" s="106">
        <v>2014</v>
      </c>
      <c r="DN7" s="106">
        <v>2015</v>
      </c>
      <c r="DO7" s="106">
        <v>2016</v>
      </c>
      <c r="DP7" s="106">
        <v>2017</v>
      </c>
      <c r="DQ7" s="106">
        <v>2018</v>
      </c>
      <c r="DR7" s="106">
        <v>2019</v>
      </c>
      <c r="DS7" s="106">
        <v>2013</v>
      </c>
      <c r="DT7" s="106">
        <v>2014</v>
      </c>
      <c r="DU7" s="106">
        <v>2015</v>
      </c>
      <c r="DV7" s="106">
        <v>2016</v>
      </c>
      <c r="DW7" s="106">
        <v>2017</v>
      </c>
      <c r="DX7" s="106">
        <v>2018</v>
      </c>
      <c r="DY7" s="106">
        <v>2019</v>
      </c>
      <c r="DZ7" s="106">
        <v>2013</v>
      </c>
      <c r="EA7" s="106">
        <v>2014</v>
      </c>
      <c r="EB7" s="106">
        <v>2015</v>
      </c>
      <c r="EC7" s="106">
        <v>2016</v>
      </c>
      <c r="ED7" s="106">
        <v>2017</v>
      </c>
      <c r="EE7" s="106">
        <v>2018</v>
      </c>
      <c r="EF7" s="106">
        <v>2019</v>
      </c>
      <c r="EG7" s="58"/>
      <c r="EH7" s="108">
        <v>2013</v>
      </c>
      <c r="EI7" s="108">
        <v>2014</v>
      </c>
      <c r="EJ7" s="108">
        <v>2015</v>
      </c>
      <c r="EK7" s="108">
        <v>2016</v>
      </c>
      <c r="EL7" s="108">
        <v>2017</v>
      </c>
      <c r="EM7" s="108">
        <v>2018</v>
      </c>
      <c r="EN7" s="108">
        <v>2019</v>
      </c>
      <c r="EO7" s="108">
        <v>2013</v>
      </c>
      <c r="EP7" s="108">
        <v>2014</v>
      </c>
      <c r="EQ7" s="108">
        <v>2015</v>
      </c>
      <c r="ER7" s="108">
        <v>2016</v>
      </c>
      <c r="ES7" s="108">
        <v>2017</v>
      </c>
      <c r="ET7" s="108">
        <v>2018</v>
      </c>
      <c r="EU7" s="108">
        <v>2019</v>
      </c>
      <c r="EV7" s="108">
        <v>2013</v>
      </c>
      <c r="EW7" s="108">
        <v>2014</v>
      </c>
      <c r="EX7" s="108">
        <v>2015</v>
      </c>
      <c r="EY7" s="108">
        <v>2016</v>
      </c>
      <c r="EZ7" s="108">
        <v>2017</v>
      </c>
      <c r="FA7" s="108">
        <v>2018</v>
      </c>
      <c r="FB7" s="108">
        <v>2019</v>
      </c>
      <c r="FC7" s="108">
        <v>2013</v>
      </c>
      <c r="FD7" s="108">
        <v>2014</v>
      </c>
      <c r="FE7" s="108">
        <v>2015</v>
      </c>
      <c r="FF7" s="108">
        <v>2016</v>
      </c>
      <c r="FG7" s="108">
        <v>2017</v>
      </c>
      <c r="FH7" s="108">
        <v>2018</v>
      </c>
      <c r="FI7" s="108">
        <v>2019</v>
      </c>
      <c r="FJ7" s="108">
        <v>2013</v>
      </c>
      <c r="FK7" s="108">
        <v>2014</v>
      </c>
      <c r="FL7" s="108">
        <v>2015</v>
      </c>
      <c r="FM7" s="108">
        <v>2016</v>
      </c>
      <c r="FN7" s="108">
        <v>2017</v>
      </c>
      <c r="FO7" s="108">
        <v>2018</v>
      </c>
      <c r="FP7" s="108">
        <v>2019</v>
      </c>
      <c r="FQ7" s="108">
        <v>2013</v>
      </c>
      <c r="FR7" s="108">
        <v>2014</v>
      </c>
      <c r="FS7" s="108">
        <v>2015</v>
      </c>
      <c r="FT7" s="108">
        <v>2016</v>
      </c>
      <c r="FU7" s="108">
        <v>2017</v>
      </c>
      <c r="FV7" s="108">
        <v>2018</v>
      </c>
      <c r="FW7" s="108">
        <v>2019</v>
      </c>
      <c r="FX7" s="63"/>
      <c r="FY7" s="108">
        <v>2013</v>
      </c>
      <c r="FZ7" s="108">
        <v>2014</v>
      </c>
      <c r="GA7" s="108">
        <v>2015</v>
      </c>
      <c r="GB7" s="108">
        <v>2016</v>
      </c>
      <c r="GC7" s="108">
        <v>2017</v>
      </c>
      <c r="GD7" s="108">
        <v>2018</v>
      </c>
      <c r="GE7" s="108">
        <v>2019</v>
      </c>
      <c r="GF7" s="108">
        <v>2013</v>
      </c>
      <c r="GG7" s="108">
        <v>2014</v>
      </c>
      <c r="GH7" s="108">
        <v>2015</v>
      </c>
      <c r="GI7" s="108">
        <v>2016</v>
      </c>
      <c r="GJ7" s="108">
        <v>2017</v>
      </c>
      <c r="GK7" s="108">
        <v>2018</v>
      </c>
      <c r="GL7" s="108">
        <v>2019</v>
      </c>
      <c r="GM7" s="108">
        <v>2013</v>
      </c>
      <c r="GN7" s="108">
        <v>2014</v>
      </c>
      <c r="GO7" s="108">
        <v>2015</v>
      </c>
      <c r="GP7" s="108">
        <v>2016</v>
      </c>
      <c r="GQ7" s="108">
        <v>2017</v>
      </c>
      <c r="GR7" s="108">
        <v>2018</v>
      </c>
      <c r="GS7" s="108">
        <v>2019</v>
      </c>
      <c r="GT7" s="108">
        <v>2013</v>
      </c>
      <c r="GU7" s="108">
        <v>2014</v>
      </c>
      <c r="GV7" s="108">
        <v>2015</v>
      </c>
      <c r="GW7" s="108">
        <v>2016</v>
      </c>
      <c r="GX7" s="108">
        <v>2017</v>
      </c>
      <c r="GY7" s="108">
        <v>2018</v>
      </c>
      <c r="GZ7" s="108">
        <v>2019</v>
      </c>
      <c r="HA7" s="108">
        <v>2013</v>
      </c>
      <c r="HB7" s="108">
        <v>2014</v>
      </c>
      <c r="HC7" s="108">
        <v>2015</v>
      </c>
      <c r="HD7" s="108">
        <v>2016</v>
      </c>
      <c r="HE7" s="108">
        <v>2017</v>
      </c>
      <c r="HF7" s="108">
        <v>2018</v>
      </c>
      <c r="HG7" s="108">
        <v>2019</v>
      </c>
      <c r="HH7" s="108">
        <v>2013</v>
      </c>
      <c r="HI7" s="108">
        <v>2014</v>
      </c>
      <c r="HJ7" s="108">
        <v>2015</v>
      </c>
      <c r="HK7" s="108">
        <v>2016</v>
      </c>
      <c r="HL7" s="108">
        <v>2017</v>
      </c>
      <c r="HM7" s="108">
        <v>2018</v>
      </c>
      <c r="HN7" s="108">
        <v>2019</v>
      </c>
    </row>
    <row r="8" spans="1:222" s="40" customFormat="1" x14ac:dyDescent="0.25">
      <c r="A8" s="38" t="s">
        <v>118</v>
      </c>
      <c r="B8" s="38"/>
      <c r="C8" s="38"/>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65"/>
      <c r="FX8" s="66"/>
    </row>
    <row r="9" spans="1:222" x14ac:dyDescent="0.25">
      <c r="B9" s="11" t="s">
        <v>151</v>
      </c>
      <c r="C9" s="11" t="s">
        <v>55</v>
      </c>
      <c r="D9" s="26">
        <v>0.95116050426202181</v>
      </c>
      <c r="E9" s="26">
        <v>0.95110477994883846</v>
      </c>
      <c r="F9" s="26">
        <v>0.95049902735753489</v>
      </c>
      <c r="G9" s="26">
        <v>0.95008241745585842</v>
      </c>
      <c r="H9" s="26">
        <v>0.95093034012055944</v>
      </c>
      <c r="I9" s="26">
        <v>0.95100168353954961</v>
      </c>
      <c r="J9" s="26">
        <v>0.95078393629748359</v>
      </c>
      <c r="K9" s="26">
        <v>403139.72310969111</v>
      </c>
      <c r="L9" s="8">
        <v>409694.26485922834</v>
      </c>
      <c r="M9" s="8">
        <v>415188.76404494379</v>
      </c>
      <c r="N9" s="8">
        <v>425970.6</v>
      </c>
      <c r="O9" s="8">
        <v>418655.01930501935</v>
      </c>
      <c r="P9" s="8">
        <v>423350.5213270142</v>
      </c>
      <c r="Q9" s="17">
        <v>427612.36162361619</v>
      </c>
      <c r="R9" s="32">
        <v>63.747305492484116</v>
      </c>
      <c r="S9" s="8">
        <v>63.713128251294812</v>
      </c>
      <c r="T9" s="8">
        <v>62.872870036831664</v>
      </c>
      <c r="U9" s="8">
        <v>62.723755212520459</v>
      </c>
      <c r="V9" s="8">
        <v>62.904461534030354</v>
      </c>
      <c r="W9" s="8">
        <v>62.89459528325925</v>
      </c>
      <c r="X9" s="17">
        <v>62.803675456296958</v>
      </c>
      <c r="Y9" s="32">
        <v>6.1347083870256007</v>
      </c>
      <c r="Z9" s="9">
        <v>6.4639350022062629</v>
      </c>
      <c r="AA9" s="9">
        <v>6.506433888373099</v>
      </c>
      <c r="AB9" s="9">
        <v>6.7331171214308094</v>
      </c>
      <c r="AC9" s="9">
        <v>6.845154674915908</v>
      </c>
      <c r="AD9" s="9">
        <v>6.7714361449451088</v>
      </c>
      <c r="AE9" s="18">
        <v>6.711816615719747</v>
      </c>
      <c r="AF9" s="8">
        <v>71.070207862828539</v>
      </c>
      <c r="AG9" s="8">
        <v>71.692453161739479</v>
      </c>
      <c r="AH9" s="8">
        <v>70.697855521968137</v>
      </c>
      <c r="AI9" s="8">
        <v>70.756710523005708</v>
      </c>
      <c r="AJ9" s="8">
        <v>70.991345331342984</v>
      </c>
      <c r="AK9" s="8">
        <v>72.311669996474322</v>
      </c>
      <c r="AL9" s="17">
        <v>71.953976100710932</v>
      </c>
      <c r="AM9" s="5">
        <v>5.461544626002822</v>
      </c>
      <c r="AN9" s="5">
        <v>5.3130644267899738</v>
      </c>
      <c r="AO9" s="5">
        <v>5.2263736071846436</v>
      </c>
      <c r="AP9" s="5">
        <v>5.235841426117017</v>
      </c>
      <c r="AQ9" s="5">
        <v>5.4052722882634079</v>
      </c>
      <c r="AR9" s="5">
        <v>5.3366127288984675</v>
      </c>
      <c r="AS9" s="19">
        <v>5.4385036192380527</v>
      </c>
      <c r="AT9" s="5">
        <v>7.5277772468236037</v>
      </c>
      <c r="AU9" s="5">
        <v>7.8768348470977756</v>
      </c>
      <c r="AV9" s="5">
        <v>7.9210956941304813</v>
      </c>
      <c r="AW9" s="5">
        <v>7.9008407252795756</v>
      </c>
      <c r="AX9" s="5">
        <v>7.9412919918962004</v>
      </c>
      <c r="AY9" s="5">
        <v>8.0361378239682608</v>
      </c>
      <c r="AZ9" s="19">
        <v>8.302365581549461</v>
      </c>
      <c r="BA9" s="5">
        <v>2.4488454011741685</v>
      </c>
      <c r="BB9" s="5">
        <v>2.2984984622806492</v>
      </c>
      <c r="BC9" s="5">
        <v>2.096845425867508</v>
      </c>
      <c r="BD9" s="5">
        <v>1.8996967442924988</v>
      </c>
      <c r="BE9" s="5">
        <v>1.6471794871794869</v>
      </c>
      <c r="BF9" s="5">
        <v>1.848390877932252</v>
      </c>
      <c r="BG9" s="19">
        <v>1.8509212631080043</v>
      </c>
      <c r="BH9" s="9">
        <v>0.37439335739608559</v>
      </c>
      <c r="BI9" s="9">
        <v>0.33515294521302419</v>
      </c>
      <c r="BJ9" s="9">
        <v>0.27156308155451558</v>
      </c>
      <c r="BK9" s="9">
        <v>0.28166022916611411</v>
      </c>
      <c r="BL9" s="9">
        <v>0.23796931867015036</v>
      </c>
      <c r="BM9" s="9">
        <v>0.21816754856294196</v>
      </c>
      <c r="BN9" s="23">
        <v>0.13427292397865109</v>
      </c>
      <c r="BO9" s="8">
        <v>76.155604555661199</v>
      </c>
      <c r="BP9" s="8">
        <v>78.314451618142684</v>
      </c>
      <c r="BQ9" s="8">
        <v>79.527575102922597</v>
      </c>
      <c r="BR9" s="8">
        <v>81.702310190575403</v>
      </c>
      <c r="BS9" s="8">
        <v>82.727456940222893</v>
      </c>
      <c r="BT9" s="8">
        <v>83.97452744364702</v>
      </c>
      <c r="BU9" s="17">
        <v>84.431125681301666</v>
      </c>
      <c r="BV9" s="9">
        <v>-0.12178571721138014</v>
      </c>
      <c r="BW9" s="9">
        <v>-0.13820440376906262</v>
      </c>
      <c r="BX9" s="9">
        <v>-0.29172557714174063</v>
      </c>
      <c r="BY9" s="9">
        <v>-7.4743171899817065E-2</v>
      </c>
      <c r="BZ9" s="9">
        <v>0.12093612116287639</v>
      </c>
      <c r="CA9" s="9">
        <v>-3.530768899046962E-2</v>
      </c>
      <c r="CB9" s="18">
        <v>-6.061104009891722E-2</v>
      </c>
      <c r="CC9" s="9">
        <v>5.5826829627448094</v>
      </c>
      <c r="CD9" s="9">
        <v>5.7710600799509795</v>
      </c>
      <c r="CE9" s="9">
        <v>6.0725220450198094</v>
      </c>
      <c r="CF9" s="9">
        <v>6.3836595381579651</v>
      </c>
      <c r="CG9" s="9">
        <v>6.5468420524149016</v>
      </c>
      <c r="CH9" s="9">
        <v>6.8636669684938827</v>
      </c>
      <c r="CI9" s="18">
        <v>7.1262836135804424</v>
      </c>
      <c r="CJ9" s="9">
        <v>17.158003239581799</v>
      </c>
      <c r="CK9" s="9">
        <v>17.492924046569986</v>
      </c>
      <c r="CL9" s="9">
        <v>17.800650246655493</v>
      </c>
      <c r="CM9" s="9">
        <v>18.323170912366155</v>
      </c>
      <c r="CN9" s="9">
        <v>18.79057075184728</v>
      </c>
      <c r="CO9" s="9">
        <v>19.012792830442756</v>
      </c>
      <c r="CP9" s="23">
        <v>19.556514064956545</v>
      </c>
      <c r="CQ9" s="9">
        <v>2.4308643793255778</v>
      </c>
      <c r="CR9" s="9">
        <v>2.4399638178051415</v>
      </c>
      <c r="CS9" s="9">
        <v>2.4357600127917376</v>
      </c>
      <c r="CT9" s="9">
        <v>2.4751272524724608</v>
      </c>
      <c r="CU9" s="9">
        <v>2.4925724883788236</v>
      </c>
      <c r="CV9" s="9">
        <v>2.5214181235634183</v>
      </c>
      <c r="CW9" s="18">
        <v>2.4827731313450108</v>
      </c>
      <c r="CX9" s="4">
        <v>4320.9008364565607</v>
      </c>
      <c r="CY9" s="4">
        <v>4544.3360000080011</v>
      </c>
      <c r="CZ9" s="4">
        <v>4259.1872003909593</v>
      </c>
      <c r="DA9" s="4">
        <v>4502.1339715964023</v>
      </c>
      <c r="DB9" s="4">
        <v>4670.6463292145336</v>
      </c>
      <c r="DC9" s="4">
        <v>4732.7704537396621</v>
      </c>
      <c r="DD9" s="20">
        <v>4766.5579179426131</v>
      </c>
      <c r="DE9" s="4">
        <v>1914.3042814594362</v>
      </c>
      <c r="DF9" s="4">
        <v>2099.6160596893551</v>
      </c>
      <c r="DG9" s="4">
        <v>2176.7282999425552</v>
      </c>
      <c r="DH9" s="4">
        <v>2094.868625453661</v>
      </c>
      <c r="DI9" s="4">
        <v>1957.084699624188</v>
      </c>
      <c r="DJ9" s="4">
        <v>1828.2168351390278</v>
      </c>
      <c r="DK9" s="20">
        <v>1854.9085617098872</v>
      </c>
      <c r="DL9" s="8">
        <v>40.890357316009379</v>
      </c>
      <c r="DM9" s="8">
        <v>40.618355123590412</v>
      </c>
      <c r="DN9" s="8">
        <v>40.906780047246762</v>
      </c>
      <c r="DO9" s="8">
        <v>42.308057669215636</v>
      </c>
      <c r="DP9" s="8">
        <v>42.125160643731256</v>
      </c>
      <c r="DQ9" s="8">
        <v>42.080695386692135</v>
      </c>
      <c r="DR9" s="17">
        <v>41.901341501824753</v>
      </c>
      <c r="DS9" s="9">
        <v>22.350910652602767</v>
      </c>
      <c r="DT9" s="9">
        <v>15.778098262984889</v>
      </c>
      <c r="DU9" s="9">
        <v>22.855330529322458</v>
      </c>
      <c r="DV9" s="9">
        <v>24.32879100968805</v>
      </c>
      <c r="DW9" s="9">
        <v>24.861473972087865</v>
      </c>
      <c r="DX9" s="9">
        <v>23.706859591522601</v>
      </c>
      <c r="DY9" s="18">
        <v>21.891543744081257</v>
      </c>
      <c r="DZ9" s="5">
        <v>13.92408605073188</v>
      </c>
      <c r="EA9" s="5">
        <v>14.303339101454849</v>
      </c>
      <c r="EB9" s="5">
        <v>14.649967886962106</v>
      </c>
      <c r="EC9" s="5">
        <v>15.047305668635055</v>
      </c>
      <c r="ED9" s="5">
        <v>15.426168774364163</v>
      </c>
      <c r="EE9" s="5">
        <v>15.7622978946731</v>
      </c>
      <c r="EF9" s="18">
        <v>16.090578728874195</v>
      </c>
      <c r="EG9" s="114"/>
      <c r="EH9" s="5">
        <v>0.19304268724003859</v>
      </c>
      <c r="EI9" s="5">
        <v>0.21193560638635855</v>
      </c>
      <c r="EJ9" s="5">
        <v>0.20239052101756491</v>
      </c>
      <c r="EK9" s="5">
        <v>0.21877030737223799</v>
      </c>
      <c r="EL9" s="5">
        <v>0.22389791109336116</v>
      </c>
      <c r="EM9" s="30">
        <v>0.23010443442109951</v>
      </c>
      <c r="EN9" s="5">
        <v>0.23110497939445457</v>
      </c>
      <c r="EO9" s="5">
        <v>0.33734622781957441</v>
      </c>
      <c r="EP9" s="5">
        <v>0.3568612605690441</v>
      </c>
      <c r="EQ9" s="5">
        <v>0.37632965930403589</v>
      </c>
      <c r="ER9" s="5">
        <v>0.39382029668371016</v>
      </c>
      <c r="ES9" s="5">
        <v>0.39360449399848008</v>
      </c>
      <c r="ET9" s="30">
        <v>0.3897724119569359</v>
      </c>
      <c r="EU9" s="5">
        <v>0.36034579589702032</v>
      </c>
      <c r="EV9" s="5">
        <v>0.23670780443735839</v>
      </c>
      <c r="EW9" s="5">
        <v>0.23138590316480312</v>
      </c>
      <c r="EX9" s="5">
        <v>0.19136432239959669</v>
      </c>
      <c r="EY9" s="5">
        <v>0.24296259647923804</v>
      </c>
      <c r="EZ9" s="5">
        <v>0.27853903711166589</v>
      </c>
      <c r="FA9" s="30">
        <v>0.24541553094420998</v>
      </c>
      <c r="FB9" s="5">
        <v>0.22698950507360391</v>
      </c>
      <c r="FC9" s="5">
        <v>0.23820591444761885</v>
      </c>
      <c r="FD9" s="5">
        <v>0.25116672831539838</v>
      </c>
      <c r="FE9" s="5">
        <v>0.26404141032632905</v>
      </c>
      <c r="FF9" s="5">
        <v>0.2880217312413737</v>
      </c>
      <c r="FG9" s="5">
        <v>0.30468145118647011</v>
      </c>
      <c r="FH9" s="30">
        <v>0.3203448002216609</v>
      </c>
      <c r="FI9" s="5">
        <v>0.33326986121543145</v>
      </c>
      <c r="FJ9" s="5">
        <v>0.4342486941282539</v>
      </c>
      <c r="FK9" s="5">
        <v>0.37034556727240003</v>
      </c>
      <c r="FL9" s="5">
        <v>0.41415952703166276</v>
      </c>
      <c r="FM9" s="5">
        <v>0.41356525715000886</v>
      </c>
      <c r="FN9" s="5">
        <v>0.40332435344121909</v>
      </c>
      <c r="FO9" s="30">
        <v>0.3914178311361024</v>
      </c>
      <c r="FP9" s="5">
        <v>0.37061619507274174</v>
      </c>
      <c r="FQ9" s="5">
        <v>0.30092317302813965</v>
      </c>
      <c r="FR9" s="5">
        <v>0.2933985894012745</v>
      </c>
      <c r="FS9" s="5">
        <v>0.30273134498013132</v>
      </c>
      <c r="FT9" s="5">
        <v>0.32163903605977223</v>
      </c>
      <c r="FU9" s="30">
        <v>0.32822593960357205</v>
      </c>
      <c r="FV9" s="5">
        <v>0.32283565972054029</v>
      </c>
      <c r="FW9" s="5">
        <v>0.31050853554719549</v>
      </c>
      <c r="FX9" s="61"/>
      <c r="FY9" s="113">
        <f t="shared" ref="FY9:GE9" si="0">FQ9/$FQ9*100</f>
        <v>100</v>
      </c>
      <c r="FZ9" s="113">
        <f t="shared" si="0"/>
        <v>97.499500104579354</v>
      </c>
      <c r="GA9" s="113">
        <f t="shared" si="0"/>
        <v>100.60087494552059</v>
      </c>
      <c r="GB9" s="113">
        <f t="shared" si="0"/>
        <v>106.88410361461112</v>
      </c>
      <c r="GC9" s="113">
        <f t="shared" si="0"/>
        <v>109.07300235494968</v>
      </c>
      <c r="GD9" s="113">
        <f t="shared" si="0"/>
        <v>107.28175449962825</v>
      </c>
      <c r="GE9" s="113">
        <f t="shared" si="0"/>
        <v>103.18531883822703</v>
      </c>
      <c r="GF9" s="113">
        <f t="shared" ref="GF9:GL9" si="1">EH9/$EH9*100</f>
        <v>100</v>
      </c>
      <c r="GG9" s="113">
        <f t="shared" si="1"/>
        <v>109.78691263390236</v>
      </c>
      <c r="GH9" s="113">
        <f t="shared" si="1"/>
        <v>104.84236616842304</v>
      </c>
      <c r="GI9" s="113">
        <f t="shared" si="1"/>
        <v>113.32742540006626</v>
      </c>
      <c r="GJ9" s="113">
        <f t="shared" si="1"/>
        <v>115.98362740099846</v>
      </c>
      <c r="GK9" s="113">
        <f t="shared" si="1"/>
        <v>119.19873148832443</v>
      </c>
      <c r="GL9" s="113">
        <f t="shared" si="1"/>
        <v>119.71703393617159</v>
      </c>
      <c r="GM9" s="113">
        <f t="shared" ref="GM9:GS9" si="2">EO9/$EO9*100</f>
        <v>100</v>
      </c>
      <c r="GN9" s="113">
        <f t="shared" si="2"/>
        <v>105.78486763453809</v>
      </c>
      <c r="GO9" s="113">
        <f t="shared" si="2"/>
        <v>111.55591148489476</v>
      </c>
      <c r="GP9" s="113">
        <f t="shared" si="2"/>
        <v>116.7406848534083</v>
      </c>
      <c r="GQ9" s="113">
        <f t="shared" si="2"/>
        <v>116.67671417063976</v>
      </c>
      <c r="GR9" s="113">
        <f t="shared" si="2"/>
        <v>115.54076489196761</v>
      </c>
      <c r="GS9" s="113">
        <f t="shared" si="2"/>
        <v>106.81779316938056</v>
      </c>
      <c r="GT9" s="113">
        <f t="shared" ref="GT9:GZ9" si="3">EV9/$EV9*100</f>
        <v>100</v>
      </c>
      <c r="GU9" s="113">
        <f t="shared" si="3"/>
        <v>97.751700124461408</v>
      </c>
      <c r="GV9" s="113">
        <f t="shared" si="3"/>
        <v>80.844111944031297</v>
      </c>
      <c r="GW9" s="113">
        <f t="shared" si="3"/>
        <v>102.64241056890666</v>
      </c>
      <c r="GX9" s="113">
        <f t="shared" si="3"/>
        <v>117.67209694405221</v>
      </c>
      <c r="GY9" s="113">
        <f t="shared" si="3"/>
        <v>103.67868162503106</v>
      </c>
      <c r="GZ9" s="113">
        <f t="shared" si="3"/>
        <v>95.894389968740427</v>
      </c>
      <c r="HA9" s="113">
        <f t="shared" ref="HA9:HG9" si="4">FC9/$FC9*100</f>
        <v>100</v>
      </c>
      <c r="HB9" s="113">
        <f t="shared" si="4"/>
        <v>105.44101262046101</v>
      </c>
      <c r="HC9" s="113">
        <f t="shared" si="4"/>
        <v>110.84586666902068</v>
      </c>
      <c r="HD9" s="113">
        <f t="shared" si="4"/>
        <v>120.91292187655118</v>
      </c>
      <c r="HE9" s="113">
        <f t="shared" si="4"/>
        <v>127.90675323616667</v>
      </c>
      <c r="HF9" s="113">
        <f t="shared" si="4"/>
        <v>134.48230324780801</v>
      </c>
      <c r="HG9" s="113">
        <f t="shared" si="4"/>
        <v>139.90830663808603</v>
      </c>
      <c r="HH9" s="113">
        <f t="shared" ref="HH9:HN9" si="5">FJ9/$FJ9*100</f>
        <v>100</v>
      </c>
      <c r="HI9" s="113">
        <f t="shared" si="5"/>
        <v>85.284209781185822</v>
      </c>
      <c r="HJ9" s="113">
        <f t="shared" si="5"/>
        <v>95.373810590974884</v>
      </c>
      <c r="HK9" s="113">
        <f t="shared" si="5"/>
        <v>95.236960465761072</v>
      </c>
      <c r="HL9" s="113">
        <f t="shared" si="5"/>
        <v>92.878656607335373</v>
      </c>
      <c r="HM9" s="113">
        <f t="shared" si="5"/>
        <v>90.136789454684802</v>
      </c>
      <c r="HN9" s="113">
        <f t="shared" si="5"/>
        <v>85.346530705578004</v>
      </c>
    </row>
  </sheetData>
  <conditionalFormatting sqref="D9:K9">
    <cfRule type="colorScale" priority="30">
      <colorScale>
        <cfvo type="min"/>
        <cfvo type="percentile" val="50"/>
        <cfvo type="max"/>
        <color rgb="FFF8696B"/>
        <color rgb="FFFFEB84"/>
        <color rgb="FF63BE7B"/>
      </colorScale>
    </cfRule>
  </conditionalFormatting>
  <conditionalFormatting sqref="F9">
    <cfRule type="colorScale" priority="31">
      <colorScale>
        <cfvo type="min"/>
        <cfvo type="percentile" val="50"/>
        <cfvo type="max"/>
        <color rgb="FF63BE7B"/>
        <color rgb="FFFFEB84"/>
        <color rgb="FFF8696B"/>
      </colorScale>
    </cfRule>
  </conditionalFormatting>
  <conditionalFormatting sqref="G9">
    <cfRule type="colorScale" priority="32">
      <colorScale>
        <cfvo type="min"/>
        <cfvo type="percentile" val="50"/>
        <cfvo type="max"/>
        <color rgb="FF63BE7B"/>
        <color rgb="FFFFEB84"/>
        <color rgb="FFF8696B"/>
      </colorScale>
    </cfRule>
  </conditionalFormatting>
  <conditionalFormatting sqref="H9">
    <cfRule type="colorScale" priority="33">
      <colorScale>
        <cfvo type="min"/>
        <cfvo type="percentile" val="50"/>
        <cfvo type="max"/>
        <color rgb="FF63BE7B"/>
        <color rgb="FFFFEB84"/>
        <color rgb="FFF8696B"/>
      </colorScale>
    </cfRule>
  </conditionalFormatting>
  <conditionalFormatting sqref="I9">
    <cfRule type="colorScale" priority="34">
      <colorScale>
        <cfvo type="min"/>
        <cfvo type="percentile" val="50"/>
        <cfvo type="max"/>
        <color rgb="FF63BE7B"/>
        <color rgb="FFFFEB84"/>
        <color rgb="FFF8696B"/>
      </colorScale>
    </cfRule>
  </conditionalFormatting>
  <conditionalFormatting sqref="J9:K9">
    <cfRule type="colorScale" priority="35">
      <colorScale>
        <cfvo type="min"/>
        <cfvo type="percentile" val="50"/>
        <cfvo type="max"/>
        <color rgb="FFF8696B"/>
        <color rgb="FFFFEB84"/>
        <color rgb="FF63BE7B"/>
      </colorScale>
    </cfRule>
  </conditionalFormatting>
  <conditionalFormatting sqref="M9">
    <cfRule type="colorScale" priority="36">
      <colorScale>
        <cfvo type="min"/>
        <cfvo type="percentile" val="50"/>
        <cfvo type="max"/>
        <color rgb="FFF8696B"/>
        <color rgb="FFFFEB84"/>
        <color rgb="FF63BE7B"/>
      </colorScale>
    </cfRule>
  </conditionalFormatting>
  <conditionalFormatting sqref="N9">
    <cfRule type="colorScale" priority="37">
      <colorScale>
        <cfvo type="min"/>
        <cfvo type="percentile" val="50"/>
        <cfvo type="max"/>
        <color rgb="FFF8696B"/>
        <color rgb="FFFFEB84"/>
        <color rgb="FF63BE7B"/>
      </colorScale>
    </cfRule>
  </conditionalFormatting>
  <conditionalFormatting sqref="O9">
    <cfRule type="colorScale" priority="38">
      <colorScale>
        <cfvo type="min"/>
        <cfvo type="percentile" val="50"/>
        <cfvo type="max"/>
        <color rgb="FFF8696B"/>
        <color rgb="FFFFEB84"/>
        <color rgb="FF63BE7B"/>
      </colorScale>
    </cfRule>
  </conditionalFormatting>
  <conditionalFormatting sqref="P9">
    <cfRule type="colorScale" priority="39">
      <colorScale>
        <cfvo type="min"/>
        <cfvo type="percentile" val="50"/>
        <cfvo type="max"/>
        <color rgb="FFF8696B"/>
        <color rgb="FFFFEB84"/>
        <color rgb="FF63BE7B"/>
      </colorScale>
    </cfRule>
  </conditionalFormatting>
  <conditionalFormatting sqref="Q9:R9">
    <cfRule type="colorScale" priority="40">
      <colorScale>
        <cfvo type="min"/>
        <cfvo type="percentile" val="50"/>
        <cfvo type="max"/>
        <color rgb="FFF8696B"/>
        <color rgb="FFFFEB84"/>
        <color rgb="FF63BE7B"/>
      </colorScale>
    </cfRule>
  </conditionalFormatting>
  <conditionalFormatting sqref="S9">
    <cfRule type="colorScale" priority="41">
      <colorScale>
        <cfvo type="min"/>
        <cfvo type="percentile" val="50"/>
        <cfvo type="max"/>
        <color rgb="FFF8696B"/>
        <color rgb="FFFFEB84"/>
        <color rgb="FF63BE7B"/>
      </colorScale>
    </cfRule>
  </conditionalFormatting>
  <conditionalFormatting sqref="T9">
    <cfRule type="colorScale" priority="42">
      <colorScale>
        <cfvo type="min"/>
        <cfvo type="percentile" val="50"/>
        <cfvo type="max"/>
        <color rgb="FFF8696B"/>
        <color rgb="FFFFEB84"/>
        <color rgb="FF63BE7B"/>
      </colorScale>
    </cfRule>
  </conditionalFormatting>
  <conditionalFormatting sqref="U9">
    <cfRule type="colorScale" priority="43">
      <colorScale>
        <cfvo type="min"/>
        <cfvo type="percentile" val="50"/>
        <cfvo type="max"/>
        <color rgb="FFF8696B"/>
        <color rgb="FFFFEB84"/>
        <color rgb="FF63BE7B"/>
      </colorScale>
    </cfRule>
  </conditionalFormatting>
  <conditionalFormatting sqref="V9">
    <cfRule type="colorScale" priority="44">
      <colorScale>
        <cfvo type="min"/>
        <cfvo type="percentile" val="50"/>
        <cfvo type="max"/>
        <color rgb="FFF8696B"/>
        <color rgb="FFFFEB84"/>
        <color rgb="FF63BE7B"/>
      </colorScale>
    </cfRule>
  </conditionalFormatting>
  <conditionalFormatting sqref="W9">
    <cfRule type="colorScale" priority="45">
      <colorScale>
        <cfvo type="min"/>
        <cfvo type="percentile" val="50"/>
        <cfvo type="max"/>
        <color rgb="FFF8696B"/>
        <color rgb="FFFFEB84"/>
        <color rgb="FF63BE7B"/>
      </colorScale>
    </cfRule>
  </conditionalFormatting>
  <conditionalFormatting sqref="X9:Y9">
    <cfRule type="colorScale" priority="46">
      <colorScale>
        <cfvo type="min"/>
        <cfvo type="percentile" val="50"/>
        <cfvo type="max"/>
        <color rgb="FFF8696B"/>
        <color rgb="FFFFEB84"/>
        <color rgb="FF63BE7B"/>
      </colorScale>
    </cfRule>
  </conditionalFormatting>
  <conditionalFormatting sqref="AF9:AL9">
    <cfRule type="colorScale" priority="15">
      <colorScale>
        <cfvo type="min"/>
        <cfvo type="percentile" val="50"/>
        <cfvo type="max"/>
        <color rgb="FFF8696B"/>
        <color rgb="FFFFEB84"/>
        <color rgb="FF63BE7B"/>
      </colorScale>
    </cfRule>
  </conditionalFormatting>
  <conditionalFormatting sqref="AH9">
    <cfRule type="colorScale" priority="47">
      <colorScale>
        <cfvo type="min"/>
        <cfvo type="percentile" val="50"/>
        <cfvo type="max"/>
        <color rgb="FFF8696B"/>
        <color rgb="FFFFEB84"/>
        <color rgb="FF63BE7B"/>
      </colorScale>
    </cfRule>
  </conditionalFormatting>
  <conditionalFormatting sqref="AI9">
    <cfRule type="colorScale" priority="48">
      <colorScale>
        <cfvo type="min"/>
        <cfvo type="percentile" val="50"/>
        <cfvo type="max"/>
        <color rgb="FFF8696B"/>
        <color rgb="FFFFEB84"/>
        <color rgb="FF63BE7B"/>
      </colorScale>
    </cfRule>
  </conditionalFormatting>
  <conditionalFormatting sqref="AJ9">
    <cfRule type="colorScale" priority="49">
      <colorScale>
        <cfvo type="min"/>
        <cfvo type="percentile" val="50"/>
        <cfvo type="max"/>
        <color rgb="FFF8696B"/>
        <color rgb="FFFFEB84"/>
        <color rgb="FF63BE7B"/>
      </colorScale>
    </cfRule>
  </conditionalFormatting>
  <conditionalFormatting sqref="AK9">
    <cfRule type="colorScale" priority="50">
      <colorScale>
        <cfvo type="min"/>
        <cfvo type="percentile" val="50"/>
        <cfvo type="max"/>
        <color rgb="FFF8696B"/>
        <color rgb="FFFFEB84"/>
        <color rgb="FF63BE7B"/>
      </colorScale>
    </cfRule>
  </conditionalFormatting>
  <conditionalFormatting sqref="AL9">
    <cfRule type="colorScale" priority="51">
      <colorScale>
        <cfvo type="min"/>
        <cfvo type="percentile" val="50"/>
        <cfvo type="max"/>
        <color rgb="FFF8696B"/>
        <color rgb="FFFFEB84"/>
        <color rgb="FF63BE7B"/>
      </colorScale>
    </cfRule>
  </conditionalFormatting>
  <conditionalFormatting sqref="BO9:BP9">
    <cfRule type="colorScale" priority="52">
      <colorScale>
        <cfvo type="min"/>
        <cfvo type="percentile" val="50"/>
        <cfvo type="max"/>
        <color rgb="FFF8696B"/>
        <color rgb="FFFFEB84"/>
        <color rgb="FF63BE7B"/>
      </colorScale>
    </cfRule>
  </conditionalFormatting>
  <conditionalFormatting sqref="BQ9">
    <cfRule type="colorScale" priority="53">
      <colorScale>
        <cfvo type="min"/>
        <cfvo type="percentile" val="50"/>
        <cfvo type="max"/>
        <color rgb="FFF8696B"/>
        <color rgb="FFFFEB84"/>
        <color rgb="FF63BE7B"/>
      </colorScale>
    </cfRule>
  </conditionalFormatting>
  <conditionalFormatting sqref="BR9">
    <cfRule type="colorScale" priority="54">
      <colorScale>
        <cfvo type="min"/>
        <cfvo type="percentile" val="50"/>
        <cfvo type="max"/>
        <color rgb="FFF8696B"/>
        <color rgb="FFFFEB84"/>
        <color rgb="FF63BE7B"/>
      </colorScale>
    </cfRule>
  </conditionalFormatting>
  <conditionalFormatting sqref="BS9">
    <cfRule type="colorScale" priority="55">
      <colorScale>
        <cfvo type="min"/>
        <cfvo type="percentile" val="50"/>
        <cfvo type="max"/>
        <color rgb="FFF8696B"/>
        <color rgb="FFFFEB84"/>
        <color rgb="FF63BE7B"/>
      </colorScale>
    </cfRule>
  </conditionalFormatting>
  <conditionalFormatting sqref="BT9">
    <cfRule type="colorScale" priority="56">
      <colorScale>
        <cfvo type="min"/>
        <cfvo type="percentile" val="50"/>
        <cfvo type="max"/>
        <color rgb="FFF8696B"/>
        <color rgb="FFFFEB84"/>
        <color rgb="FF63BE7B"/>
      </colorScale>
    </cfRule>
  </conditionalFormatting>
  <conditionalFormatting sqref="BU9">
    <cfRule type="colorScale" priority="57">
      <colorScale>
        <cfvo type="min"/>
        <cfvo type="percentile" val="50"/>
        <cfvo type="max"/>
        <color rgb="FFF8696B"/>
        <color rgb="FFFFEB84"/>
        <color rgb="FF63BE7B"/>
      </colorScale>
    </cfRule>
  </conditionalFormatting>
  <conditionalFormatting sqref="BV9:BW9">
    <cfRule type="colorScale" priority="58">
      <colorScale>
        <cfvo type="min"/>
        <cfvo type="percentile" val="50"/>
        <cfvo type="max"/>
        <color rgb="FFF8696B"/>
        <color rgb="FFFFEB84"/>
        <color rgb="FF63BE7B"/>
      </colorScale>
    </cfRule>
  </conditionalFormatting>
  <conditionalFormatting sqref="BX9">
    <cfRule type="colorScale" priority="59">
      <colorScale>
        <cfvo type="min"/>
        <cfvo type="percentile" val="50"/>
        <cfvo type="max"/>
        <color rgb="FFF8696B"/>
        <color rgb="FFFFEB84"/>
        <color rgb="FF63BE7B"/>
      </colorScale>
    </cfRule>
  </conditionalFormatting>
  <conditionalFormatting sqref="BY9">
    <cfRule type="colorScale" priority="60">
      <colorScale>
        <cfvo type="min"/>
        <cfvo type="percentile" val="50"/>
        <cfvo type="max"/>
        <color rgb="FFF8696B"/>
        <color rgb="FFFFEB84"/>
        <color rgb="FF63BE7B"/>
      </colorScale>
    </cfRule>
  </conditionalFormatting>
  <conditionalFormatting sqref="BZ9">
    <cfRule type="colorScale" priority="61">
      <colorScale>
        <cfvo type="min"/>
        <cfvo type="percentile" val="50"/>
        <cfvo type="max"/>
        <color rgb="FFF8696B"/>
        <color rgb="FFFFEB84"/>
        <color rgb="FF63BE7B"/>
      </colorScale>
    </cfRule>
  </conditionalFormatting>
  <conditionalFormatting sqref="CA9">
    <cfRule type="colorScale" priority="62">
      <colorScale>
        <cfvo type="min"/>
        <cfvo type="percentile" val="50"/>
        <cfvo type="max"/>
        <color rgb="FFF8696B"/>
        <color rgb="FFFFEB84"/>
        <color rgb="FF63BE7B"/>
      </colorScale>
    </cfRule>
  </conditionalFormatting>
  <conditionalFormatting sqref="CB9">
    <cfRule type="colorScale" priority="63">
      <colorScale>
        <cfvo type="min"/>
        <cfvo type="percentile" val="50"/>
        <cfvo type="max"/>
        <color rgb="FFF8696B"/>
        <color rgb="FFFFEB84"/>
        <color rgb="FF63BE7B"/>
      </colorScale>
    </cfRule>
  </conditionalFormatting>
  <conditionalFormatting sqref="CC9:CI9">
    <cfRule type="colorScale" priority="8">
      <colorScale>
        <cfvo type="min"/>
        <cfvo type="percentile" val="50"/>
        <cfvo type="max"/>
        <color rgb="FFF8696B"/>
        <color rgb="FFFFEB84"/>
        <color rgb="FF63BE7B"/>
      </colorScale>
    </cfRule>
  </conditionalFormatting>
  <conditionalFormatting sqref="CE9">
    <cfRule type="colorScale" priority="64">
      <colorScale>
        <cfvo type="min"/>
        <cfvo type="percentile" val="50"/>
        <cfvo type="max"/>
        <color rgb="FFF8696B"/>
        <color rgb="FFFFEB84"/>
        <color rgb="FF63BE7B"/>
      </colorScale>
    </cfRule>
  </conditionalFormatting>
  <conditionalFormatting sqref="CF9">
    <cfRule type="colorScale" priority="65">
      <colorScale>
        <cfvo type="min"/>
        <cfvo type="percentile" val="50"/>
        <cfvo type="max"/>
        <color rgb="FFF8696B"/>
        <color rgb="FFFFEB84"/>
        <color rgb="FF63BE7B"/>
      </colorScale>
    </cfRule>
  </conditionalFormatting>
  <conditionalFormatting sqref="CG9">
    <cfRule type="colorScale" priority="66">
      <colorScale>
        <cfvo type="min"/>
        <cfvo type="percentile" val="50"/>
        <cfvo type="max"/>
        <color rgb="FFF8696B"/>
        <color rgb="FFFFEB84"/>
        <color rgb="FF63BE7B"/>
      </colorScale>
    </cfRule>
  </conditionalFormatting>
  <conditionalFormatting sqref="CH9">
    <cfRule type="colorScale" priority="67">
      <colorScale>
        <cfvo type="min"/>
        <cfvo type="percentile" val="50"/>
        <cfvo type="max"/>
        <color rgb="FFF8696B"/>
        <color rgb="FFFFEB84"/>
        <color rgb="FF63BE7B"/>
      </colorScale>
    </cfRule>
  </conditionalFormatting>
  <conditionalFormatting sqref="CU9">
    <cfRule type="colorScale" priority="68">
      <colorScale>
        <cfvo type="min"/>
        <cfvo type="percentile" val="50"/>
        <cfvo type="max"/>
        <color rgb="FFF8696B"/>
        <color rgb="FFFFEB84"/>
        <color rgb="FF63BE7B"/>
      </colorScale>
    </cfRule>
  </conditionalFormatting>
  <conditionalFormatting sqref="CI9">
    <cfRule type="colorScale" priority="69">
      <colorScale>
        <cfvo type="min"/>
        <cfvo type="percentile" val="50"/>
        <cfvo type="max"/>
        <color rgb="FFF8696B"/>
        <color rgb="FFFFEB84"/>
        <color rgb="FF63BE7B"/>
      </colorScale>
    </cfRule>
  </conditionalFormatting>
  <conditionalFormatting sqref="CQ9:CW9">
    <cfRule type="colorScale" priority="6">
      <colorScale>
        <cfvo type="min"/>
        <cfvo type="percentile" val="50"/>
        <cfvo type="max"/>
        <color rgb="FFF8696B"/>
        <color rgb="FFFFEB84"/>
        <color rgb="FF63BE7B"/>
      </colorScale>
    </cfRule>
  </conditionalFormatting>
  <conditionalFormatting sqref="CS9">
    <cfRule type="colorScale" priority="70">
      <colorScale>
        <cfvo type="min"/>
        <cfvo type="percentile" val="50"/>
        <cfvo type="max"/>
        <color rgb="FFF8696B"/>
        <color rgb="FFFFEB84"/>
        <color rgb="FF63BE7B"/>
      </colorScale>
    </cfRule>
  </conditionalFormatting>
  <conditionalFormatting sqref="CT9">
    <cfRule type="colorScale" priority="71">
      <colorScale>
        <cfvo type="min"/>
        <cfvo type="percentile" val="50"/>
        <cfvo type="max"/>
        <color rgb="FFF8696B"/>
        <color rgb="FFFFEB84"/>
        <color rgb="FF63BE7B"/>
      </colorScale>
    </cfRule>
  </conditionalFormatting>
  <conditionalFormatting sqref="CV9">
    <cfRule type="colorScale" priority="72">
      <colorScale>
        <cfvo type="min"/>
        <cfvo type="percentile" val="50"/>
        <cfvo type="max"/>
        <color rgb="FFF8696B"/>
        <color rgb="FFFFEB84"/>
        <color rgb="FF63BE7B"/>
      </colorScale>
    </cfRule>
  </conditionalFormatting>
  <conditionalFormatting sqref="CW9">
    <cfRule type="colorScale" priority="73">
      <colorScale>
        <cfvo type="min"/>
        <cfvo type="percentile" val="50"/>
        <cfvo type="max"/>
        <color rgb="FFF8696B"/>
        <color rgb="FFFFEB84"/>
        <color rgb="FF63BE7B"/>
      </colorScale>
    </cfRule>
  </conditionalFormatting>
  <conditionalFormatting sqref="DL9:DM9">
    <cfRule type="colorScale" priority="74">
      <colorScale>
        <cfvo type="min"/>
        <cfvo type="percentile" val="50"/>
        <cfvo type="max"/>
        <color rgb="FFF8696B"/>
        <color rgb="FFFFEB84"/>
        <color rgb="FF63BE7B"/>
      </colorScale>
    </cfRule>
  </conditionalFormatting>
  <conditionalFormatting sqref="DN9">
    <cfRule type="colorScale" priority="75">
      <colorScale>
        <cfvo type="min"/>
        <cfvo type="percentile" val="50"/>
        <cfvo type="max"/>
        <color rgb="FFF8696B"/>
        <color rgb="FFFFEB84"/>
        <color rgb="FF63BE7B"/>
      </colorScale>
    </cfRule>
  </conditionalFormatting>
  <conditionalFormatting sqref="DO9">
    <cfRule type="colorScale" priority="76">
      <colorScale>
        <cfvo type="min"/>
        <cfvo type="percentile" val="50"/>
        <cfvo type="max"/>
        <color rgb="FFF8696B"/>
        <color rgb="FFFFEB84"/>
        <color rgb="FF63BE7B"/>
      </colorScale>
    </cfRule>
  </conditionalFormatting>
  <conditionalFormatting sqref="DP9">
    <cfRule type="colorScale" priority="77">
      <colorScale>
        <cfvo type="min"/>
        <cfvo type="percentile" val="50"/>
        <cfvo type="max"/>
        <color rgb="FFF8696B"/>
        <color rgb="FFFFEB84"/>
        <color rgb="FF63BE7B"/>
      </colorScale>
    </cfRule>
  </conditionalFormatting>
  <conditionalFormatting sqref="DQ9">
    <cfRule type="colorScale" priority="78">
      <colorScale>
        <cfvo type="min"/>
        <cfvo type="percentile" val="50"/>
        <cfvo type="max"/>
        <color rgb="FFF8696B"/>
        <color rgb="FFFFEB84"/>
        <color rgb="FF63BE7B"/>
      </colorScale>
    </cfRule>
  </conditionalFormatting>
  <conditionalFormatting sqref="DR9">
    <cfRule type="colorScale" priority="79">
      <colorScale>
        <cfvo type="min"/>
        <cfvo type="percentile" val="50"/>
        <cfvo type="max"/>
        <color rgb="FFF8696B"/>
        <color rgb="FFFFEB84"/>
        <color rgb="FF63BE7B"/>
      </colorScale>
    </cfRule>
  </conditionalFormatting>
  <conditionalFormatting sqref="Z9:AE9">
    <cfRule type="colorScale" priority="80">
      <colorScale>
        <cfvo type="min"/>
        <cfvo type="percentile" val="50"/>
        <cfvo type="max"/>
        <color rgb="FFF8696B"/>
        <color rgb="FFFFEB84"/>
        <color rgb="FF63BE7B"/>
      </colorScale>
    </cfRule>
  </conditionalFormatting>
  <conditionalFormatting sqref="AA9">
    <cfRule type="colorScale" priority="81">
      <colorScale>
        <cfvo type="min"/>
        <cfvo type="percentile" val="50"/>
        <cfvo type="max"/>
        <color rgb="FFF8696B"/>
        <color rgb="FFFFEB84"/>
        <color rgb="FF63BE7B"/>
      </colorScale>
    </cfRule>
  </conditionalFormatting>
  <conditionalFormatting sqref="AB9">
    <cfRule type="colorScale" priority="82">
      <colorScale>
        <cfvo type="min"/>
        <cfvo type="percentile" val="50"/>
        <cfvo type="max"/>
        <color rgb="FFF8696B"/>
        <color rgb="FFFFEB84"/>
        <color rgb="FF63BE7B"/>
      </colorScale>
    </cfRule>
  </conditionalFormatting>
  <conditionalFormatting sqref="AC9">
    <cfRule type="colorScale" priority="83">
      <colorScale>
        <cfvo type="min"/>
        <cfvo type="percentile" val="50"/>
        <cfvo type="max"/>
        <color rgb="FFF8696B"/>
        <color rgb="FFFFEB84"/>
        <color rgb="FF63BE7B"/>
      </colorScale>
    </cfRule>
  </conditionalFormatting>
  <conditionalFormatting sqref="AD9">
    <cfRule type="colorScale" priority="84">
      <colorScale>
        <cfvo type="min"/>
        <cfvo type="percentile" val="50"/>
        <cfvo type="max"/>
        <color rgb="FFF8696B"/>
        <color rgb="FFFFEB84"/>
        <color rgb="FF63BE7B"/>
      </colorScale>
    </cfRule>
  </conditionalFormatting>
  <conditionalFormatting sqref="AE9">
    <cfRule type="colorScale" priority="85">
      <colorScale>
        <cfvo type="min"/>
        <cfvo type="percentile" val="50"/>
        <cfvo type="max"/>
        <color rgb="FFF8696B"/>
        <color rgb="FFFFEB84"/>
        <color rgb="FF63BE7B"/>
      </colorScale>
    </cfRule>
  </conditionalFormatting>
  <conditionalFormatting sqref="DS9:DT9">
    <cfRule type="colorScale" priority="86">
      <colorScale>
        <cfvo type="min"/>
        <cfvo type="percentile" val="50"/>
        <cfvo type="max"/>
        <color rgb="FFF8696B"/>
        <color rgb="FFFFEB84"/>
        <color rgb="FF63BE7B"/>
      </colorScale>
    </cfRule>
  </conditionalFormatting>
  <conditionalFormatting sqref="DU9">
    <cfRule type="colorScale" priority="87">
      <colorScale>
        <cfvo type="min"/>
        <cfvo type="percentile" val="50"/>
        <cfvo type="max"/>
        <color rgb="FFF8696B"/>
        <color rgb="FFFFEB84"/>
        <color rgb="FF63BE7B"/>
      </colorScale>
    </cfRule>
  </conditionalFormatting>
  <conditionalFormatting sqref="DV9">
    <cfRule type="colorScale" priority="88">
      <colorScale>
        <cfvo type="min"/>
        <cfvo type="percentile" val="50"/>
        <cfvo type="max"/>
        <color rgb="FFF8696B"/>
        <color rgb="FFFFEB84"/>
        <color rgb="FF63BE7B"/>
      </colorScale>
    </cfRule>
  </conditionalFormatting>
  <conditionalFormatting sqref="DW9">
    <cfRule type="colorScale" priority="89">
      <colorScale>
        <cfvo type="min"/>
        <cfvo type="percentile" val="50"/>
        <cfvo type="max"/>
        <color rgb="FFF8696B"/>
        <color rgb="FFFFEB84"/>
        <color rgb="FF63BE7B"/>
      </colorScale>
    </cfRule>
  </conditionalFormatting>
  <conditionalFormatting sqref="DX9">
    <cfRule type="colorScale" priority="90">
      <colorScale>
        <cfvo type="min"/>
        <cfvo type="percentile" val="50"/>
        <cfvo type="max"/>
        <color rgb="FFF8696B"/>
        <color rgb="FFFFEB84"/>
        <color rgb="FF63BE7B"/>
      </colorScale>
    </cfRule>
  </conditionalFormatting>
  <conditionalFormatting sqref="AM9:AS9">
    <cfRule type="colorScale" priority="14">
      <colorScale>
        <cfvo type="min"/>
        <cfvo type="percentile" val="50"/>
        <cfvo type="max"/>
        <color rgb="FF63BE7B"/>
        <color rgb="FFFFEB84"/>
        <color rgb="FFF8696B"/>
      </colorScale>
    </cfRule>
  </conditionalFormatting>
  <conditionalFormatting sqref="AO9">
    <cfRule type="colorScale" priority="91">
      <colorScale>
        <cfvo type="min"/>
        <cfvo type="percentile" val="50"/>
        <cfvo type="max"/>
        <color rgb="FF63BE7B"/>
        <color rgb="FFFFEB84"/>
        <color rgb="FFF8696B"/>
      </colorScale>
    </cfRule>
  </conditionalFormatting>
  <conditionalFormatting sqref="AP9">
    <cfRule type="colorScale" priority="92">
      <colorScale>
        <cfvo type="min"/>
        <cfvo type="percentile" val="50"/>
        <cfvo type="max"/>
        <color rgb="FF63BE7B"/>
        <color rgb="FFFFEB84"/>
        <color rgb="FFF8696B"/>
      </colorScale>
    </cfRule>
  </conditionalFormatting>
  <conditionalFormatting sqref="AQ9">
    <cfRule type="colorScale" priority="93">
      <colorScale>
        <cfvo type="min"/>
        <cfvo type="percentile" val="50"/>
        <cfvo type="max"/>
        <color rgb="FF63BE7B"/>
        <color rgb="FFFFEB84"/>
        <color rgb="FFF8696B"/>
      </colorScale>
    </cfRule>
  </conditionalFormatting>
  <conditionalFormatting sqref="AR9">
    <cfRule type="colorScale" priority="94">
      <colorScale>
        <cfvo type="min"/>
        <cfvo type="percentile" val="50"/>
        <cfvo type="max"/>
        <color rgb="FF63BE7B"/>
        <color rgb="FFFFEB84"/>
        <color rgb="FFF8696B"/>
      </colorScale>
    </cfRule>
  </conditionalFormatting>
  <conditionalFormatting sqref="AS9">
    <cfRule type="colorScale" priority="95">
      <colorScale>
        <cfvo type="min"/>
        <cfvo type="percentile" val="50"/>
        <cfvo type="max"/>
        <color rgb="FF63BE7B"/>
        <color rgb="FFFFEB84"/>
        <color rgb="FFF8696B"/>
      </colorScale>
    </cfRule>
  </conditionalFormatting>
  <conditionalFormatting sqref="AT9:AU9">
    <cfRule type="colorScale" priority="96">
      <colorScale>
        <cfvo type="min"/>
        <cfvo type="percentile" val="50"/>
        <cfvo type="max"/>
        <color rgb="FF63BE7B"/>
        <color rgb="FFFFEB84"/>
        <color rgb="FFF8696B"/>
      </colorScale>
    </cfRule>
  </conditionalFormatting>
  <conditionalFormatting sqref="AV9">
    <cfRule type="colorScale" priority="97">
      <colorScale>
        <cfvo type="min"/>
        <cfvo type="percentile" val="50"/>
        <cfvo type="max"/>
        <color rgb="FF63BE7B"/>
        <color rgb="FFFFEB84"/>
        <color rgb="FFF8696B"/>
      </colorScale>
    </cfRule>
  </conditionalFormatting>
  <conditionalFormatting sqref="AW9">
    <cfRule type="colorScale" priority="98">
      <colorScale>
        <cfvo type="min"/>
        <cfvo type="percentile" val="50"/>
        <cfvo type="max"/>
        <color rgb="FF63BE7B"/>
        <color rgb="FFFFEB84"/>
        <color rgb="FFF8696B"/>
      </colorScale>
    </cfRule>
  </conditionalFormatting>
  <conditionalFormatting sqref="AX9">
    <cfRule type="colorScale" priority="99">
      <colorScale>
        <cfvo type="min"/>
        <cfvo type="percentile" val="50"/>
        <cfvo type="max"/>
        <color rgb="FF63BE7B"/>
        <color rgb="FFFFEB84"/>
        <color rgb="FFF8696B"/>
      </colorScale>
    </cfRule>
  </conditionalFormatting>
  <conditionalFormatting sqref="AY9">
    <cfRule type="colorScale" priority="100">
      <colorScale>
        <cfvo type="min"/>
        <cfvo type="percentile" val="50"/>
        <cfvo type="max"/>
        <color rgb="FF63BE7B"/>
        <color rgb="FFFFEB84"/>
        <color rgb="FFF8696B"/>
      </colorScale>
    </cfRule>
  </conditionalFormatting>
  <conditionalFormatting sqref="AZ9">
    <cfRule type="colorScale" priority="101">
      <colorScale>
        <cfvo type="min"/>
        <cfvo type="percentile" val="50"/>
        <cfvo type="max"/>
        <color rgb="FF63BE7B"/>
        <color rgb="FFFFEB84"/>
        <color rgb="FFF8696B"/>
      </colorScale>
    </cfRule>
  </conditionalFormatting>
  <conditionalFormatting sqref="BA9:BB9">
    <cfRule type="colorScale" priority="102">
      <colorScale>
        <cfvo type="min"/>
        <cfvo type="percentile" val="50"/>
        <cfvo type="max"/>
        <color rgb="FF63BE7B"/>
        <color rgb="FFFFEB84"/>
        <color rgb="FFF8696B"/>
      </colorScale>
    </cfRule>
  </conditionalFormatting>
  <conditionalFormatting sqref="BC9">
    <cfRule type="colorScale" priority="103">
      <colorScale>
        <cfvo type="min"/>
        <cfvo type="percentile" val="50"/>
        <cfvo type="max"/>
        <color rgb="FF63BE7B"/>
        <color rgb="FFFFEB84"/>
        <color rgb="FFF8696B"/>
      </colorScale>
    </cfRule>
  </conditionalFormatting>
  <conditionalFormatting sqref="BD9">
    <cfRule type="colorScale" priority="104">
      <colorScale>
        <cfvo type="min"/>
        <cfvo type="percentile" val="50"/>
        <cfvo type="max"/>
        <color rgb="FF63BE7B"/>
        <color rgb="FFFFEB84"/>
        <color rgb="FFF8696B"/>
      </colorScale>
    </cfRule>
  </conditionalFormatting>
  <conditionalFormatting sqref="BE9">
    <cfRule type="colorScale" priority="105">
      <colorScale>
        <cfvo type="min"/>
        <cfvo type="percentile" val="50"/>
        <cfvo type="max"/>
        <color rgb="FF63BE7B"/>
        <color rgb="FFFFEB84"/>
        <color rgb="FFF8696B"/>
      </colorScale>
    </cfRule>
  </conditionalFormatting>
  <conditionalFormatting sqref="BF9">
    <cfRule type="colorScale" priority="106">
      <colorScale>
        <cfvo type="min"/>
        <cfvo type="percentile" val="50"/>
        <cfvo type="max"/>
        <color rgb="FF63BE7B"/>
        <color rgb="FFFFEB84"/>
        <color rgb="FFF8696B"/>
      </colorScale>
    </cfRule>
  </conditionalFormatting>
  <conditionalFormatting sqref="BG9">
    <cfRule type="colorScale" priority="107">
      <colorScale>
        <cfvo type="min"/>
        <cfvo type="percentile" val="50"/>
        <cfvo type="max"/>
        <color rgb="FF63BE7B"/>
        <color rgb="FFFFEB84"/>
        <color rgb="FFF8696B"/>
      </colorScale>
    </cfRule>
  </conditionalFormatting>
  <conditionalFormatting sqref="DZ9:EA9">
    <cfRule type="colorScale" priority="108">
      <colorScale>
        <cfvo type="min"/>
        <cfvo type="percentile" val="50"/>
        <cfvo type="max"/>
        <color rgb="FF63BE7B"/>
        <color rgb="FFFFEB84"/>
        <color rgb="FFF8696B"/>
      </colorScale>
    </cfRule>
  </conditionalFormatting>
  <conditionalFormatting sqref="EB9">
    <cfRule type="colorScale" priority="109">
      <colorScale>
        <cfvo type="min"/>
        <cfvo type="percentile" val="50"/>
        <cfvo type="max"/>
        <color rgb="FF63BE7B"/>
        <color rgb="FFFFEB84"/>
        <color rgb="FFF8696B"/>
      </colorScale>
    </cfRule>
  </conditionalFormatting>
  <conditionalFormatting sqref="EC9">
    <cfRule type="colorScale" priority="110">
      <colorScale>
        <cfvo type="min"/>
        <cfvo type="percentile" val="50"/>
        <cfvo type="max"/>
        <color rgb="FF63BE7B"/>
        <color rgb="FFFFEB84"/>
        <color rgb="FFF8696B"/>
      </colorScale>
    </cfRule>
  </conditionalFormatting>
  <conditionalFormatting sqref="ED9">
    <cfRule type="colorScale" priority="111">
      <colorScale>
        <cfvo type="min"/>
        <cfvo type="percentile" val="50"/>
        <cfvo type="max"/>
        <color rgb="FF63BE7B"/>
        <color rgb="FFFFEB84"/>
        <color rgb="FFF8696B"/>
      </colorScale>
    </cfRule>
  </conditionalFormatting>
  <conditionalFormatting sqref="EE9">
    <cfRule type="colorScale" priority="112">
      <colorScale>
        <cfvo type="min"/>
        <cfvo type="percentile" val="50"/>
        <cfvo type="max"/>
        <color rgb="FF63BE7B"/>
        <color rgb="FFFFEB84"/>
        <color rgb="FFF8696B"/>
      </colorScale>
    </cfRule>
  </conditionalFormatting>
  <conditionalFormatting sqref="CX9:CY9">
    <cfRule type="colorScale" priority="113">
      <colorScale>
        <cfvo type="min"/>
        <cfvo type="percentile" val="50"/>
        <cfvo type="max"/>
        <color rgb="FF63BE7B"/>
        <color rgb="FFFFEB84"/>
        <color rgb="FFF8696B"/>
      </colorScale>
    </cfRule>
  </conditionalFormatting>
  <conditionalFormatting sqref="CZ9">
    <cfRule type="colorScale" priority="114">
      <colorScale>
        <cfvo type="min"/>
        <cfvo type="percentile" val="50"/>
        <cfvo type="max"/>
        <color rgb="FF63BE7B"/>
        <color rgb="FFFFEB84"/>
        <color rgb="FFF8696B"/>
      </colorScale>
    </cfRule>
  </conditionalFormatting>
  <conditionalFormatting sqref="DA9">
    <cfRule type="colorScale" priority="115">
      <colorScale>
        <cfvo type="min"/>
        <cfvo type="percentile" val="50"/>
        <cfvo type="max"/>
        <color rgb="FF63BE7B"/>
        <color rgb="FFFFEB84"/>
        <color rgb="FFF8696B"/>
      </colorScale>
    </cfRule>
  </conditionalFormatting>
  <conditionalFormatting sqref="DB9">
    <cfRule type="colorScale" priority="116">
      <colorScale>
        <cfvo type="min"/>
        <cfvo type="percentile" val="50"/>
        <cfvo type="max"/>
        <color rgb="FF63BE7B"/>
        <color rgb="FFFFEB84"/>
        <color rgb="FFF8696B"/>
      </colorScale>
    </cfRule>
  </conditionalFormatting>
  <conditionalFormatting sqref="DC9">
    <cfRule type="colorScale" priority="117">
      <colorScale>
        <cfvo type="min"/>
        <cfvo type="percentile" val="50"/>
        <cfvo type="max"/>
        <color rgb="FF63BE7B"/>
        <color rgb="FFFFEB84"/>
        <color rgb="FFF8696B"/>
      </colorScale>
    </cfRule>
  </conditionalFormatting>
  <conditionalFormatting sqref="DD9">
    <cfRule type="colorScale" priority="118">
      <colorScale>
        <cfvo type="min"/>
        <cfvo type="percentile" val="50"/>
        <cfvo type="max"/>
        <color rgb="FF63BE7B"/>
        <color rgb="FFFFEB84"/>
        <color rgb="FFF8696B"/>
      </colorScale>
    </cfRule>
  </conditionalFormatting>
  <conditionalFormatting sqref="DE9:DJ9">
    <cfRule type="colorScale" priority="119">
      <colorScale>
        <cfvo type="min"/>
        <cfvo type="percentile" val="50"/>
        <cfvo type="max"/>
        <color rgb="FF63BE7B"/>
        <color rgb="FFFFEB84"/>
        <color rgb="FFF8696B"/>
      </colorScale>
    </cfRule>
  </conditionalFormatting>
  <conditionalFormatting sqref="DG9">
    <cfRule type="colorScale" priority="120">
      <colorScale>
        <cfvo type="min"/>
        <cfvo type="percentile" val="50"/>
        <cfvo type="max"/>
        <color rgb="FF63BE7B"/>
        <color rgb="FFFFEB84"/>
        <color rgb="FFF8696B"/>
      </colorScale>
    </cfRule>
  </conditionalFormatting>
  <conditionalFormatting sqref="DH9">
    <cfRule type="colorScale" priority="121">
      <colorScale>
        <cfvo type="min"/>
        <cfvo type="percentile" val="50"/>
        <cfvo type="max"/>
        <color rgb="FF63BE7B"/>
        <color rgb="FFFFEB84"/>
        <color rgb="FFF8696B"/>
      </colorScale>
    </cfRule>
  </conditionalFormatting>
  <conditionalFormatting sqref="DI9">
    <cfRule type="colorScale" priority="122">
      <colorScale>
        <cfvo type="min"/>
        <cfvo type="percentile" val="50"/>
        <cfvo type="max"/>
        <color rgb="FF63BE7B"/>
        <color rgb="FFFFEB84"/>
        <color rgb="FFF8696B"/>
      </colorScale>
    </cfRule>
  </conditionalFormatting>
  <conditionalFormatting sqref="DJ9">
    <cfRule type="colorScale" priority="123">
      <colorScale>
        <cfvo type="min"/>
        <cfvo type="percentile" val="50"/>
        <cfvo type="max"/>
        <color rgb="FF63BE7B"/>
        <color rgb="FFFFEB84"/>
        <color rgb="FFF8696B"/>
      </colorScale>
    </cfRule>
  </conditionalFormatting>
  <conditionalFormatting sqref="L9">
    <cfRule type="colorScale" priority="124">
      <colorScale>
        <cfvo type="min"/>
        <cfvo type="percentile" val="50"/>
        <cfvo type="max"/>
        <color rgb="FFF8696B"/>
        <color rgb="FFFFEB84"/>
        <color rgb="FF63BE7B"/>
      </colorScale>
    </cfRule>
  </conditionalFormatting>
  <conditionalFormatting sqref="L9:R9">
    <cfRule type="colorScale" priority="125">
      <colorScale>
        <cfvo type="min"/>
        <cfvo type="percentile" val="50"/>
        <cfvo type="max"/>
        <color rgb="FFF8696B"/>
        <color rgb="FFFFEB84"/>
        <color rgb="FF63BE7B"/>
      </colorScale>
    </cfRule>
  </conditionalFormatting>
  <conditionalFormatting sqref="S9:Y9">
    <cfRule type="colorScale" priority="126">
      <colorScale>
        <cfvo type="min"/>
        <cfvo type="percentile" val="50"/>
        <cfvo type="max"/>
        <color rgb="FFF8696B"/>
        <color rgb="FFFFEB84"/>
        <color rgb="FF63BE7B"/>
      </colorScale>
    </cfRule>
  </conditionalFormatting>
  <conditionalFormatting sqref="Z9:AE9">
    <cfRule type="colorScale" priority="127">
      <colorScale>
        <cfvo type="min"/>
        <cfvo type="percentile" val="50"/>
        <cfvo type="max"/>
        <color rgb="FFF8696B"/>
        <color rgb="FFFFEB84"/>
        <color rgb="FF63BE7B"/>
      </colorScale>
    </cfRule>
  </conditionalFormatting>
  <conditionalFormatting sqref="AM9:AS9">
    <cfRule type="colorScale" priority="128">
      <colorScale>
        <cfvo type="min"/>
        <cfvo type="percentile" val="50"/>
        <cfvo type="max"/>
        <color rgb="FF63BE7B"/>
        <color rgb="FFFFEB84"/>
        <color rgb="FFF8696B"/>
      </colorScale>
    </cfRule>
  </conditionalFormatting>
  <conditionalFormatting sqref="AT9:AZ9">
    <cfRule type="colorScale" priority="13">
      <colorScale>
        <cfvo type="min"/>
        <cfvo type="percentile" val="50"/>
        <cfvo type="max"/>
        <color rgb="FF63BE7B"/>
        <color rgb="FFFFEB84"/>
        <color rgb="FFF8696B"/>
      </colorScale>
    </cfRule>
  </conditionalFormatting>
  <conditionalFormatting sqref="BA9:BG9">
    <cfRule type="colorScale" priority="129">
      <colorScale>
        <cfvo type="min"/>
        <cfvo type="percentile" val="50"/>
        <cfvo type="max"/>
        <color rgb="FF63BE7B"/>
        <color rgb="FFFFEB84"/>
        <color rgb="FFF8696B"/>
      </colorScale>
    </cfRule>
  </conditionalFormatting>
  <conditionalFormatting sqref="BO9:BU9">
    <cfRule type="colorScale" priority="10">
      <colorScale>
        <cfvo type="min"/>
        <cfvo type="percentile" val="50"/>
        <cfvo type="max"/>
        <color rgb="FFF8696B"/>
        <color rgb="FFFFEB84"/>
        <color rgb="FF63BE7B"/>
      </colorScale>
    </cfRule>
  </conditionalFormatting>
  <conditionalFormatting sqref="BV9:CB9">
    <cfRule type="colorScale" priority="9">
      <colorScale>
        <cfvo type="min"/>
        <cfvo type="percentile" val="50"/>
        <cfvo type="max"/>
        <color rgb="FFF8696B"/>
        <color rgb="FFFFEB84"/>
        <color rgb="FF63BE7B"/>
      </colorScale>
    </cfRule>
  </conditionalFormatting>
  <conditionalFormatting sqref="CX9:DD9">
    <cfRule type="colorScale" priority="5">
      <colorScale>
        <cfvo type="min"/>
        <cfvo type="percentile" val="50"/>
        <cfvo type="max"/>
        <color rgb="FF63BE7B"/>
        <color rgb="FFFFEB84"/>
        <color rgb="FFF8696B"/>
      </colorScale>
    </cfRule>
  </conditionalFormatting>
  <conditionalFormatting sqref="DL9:DR9">
    <cfRule type="colorScale" priority="3">
      <colorScale>
        <cfvo type="min"/>
        <cfvo type="percentile" val="50"/>
        <cfvo type="max"/>
        <color rgb="FFF8696B"/>
        <color rgb="FFFFEB84"/>
        <color rgb="FF63BE7B"/>
      </colorScale>
    </cfRule>
  </conditionalFormatting>
  <conditionalFormatting sqref="DS9:DX9">
    <cfRule type="colorScale" priority="130">
      <colorScale>
        <cfvo type="min"/>
        <cfvo type="percentile" val="50"/>
        <cfvo type="max"/>
        <color rgb="FFF8696B"/>
        <color rgb="FFFFEB84"/>
        <color rgb="FF63BE7B"/>
      </colorScale>
    </cfRule>
  </conditionalFormatting>
  <conditionalFormatting sqref="DZ9:EE9">
    <cfRule type="colorScale" priority="131">
      <colorScale>
        <cfvo type="min"/>
        <cfvo type="percentile" val="50"/>
        <cfvo type="max"/>
        <color rgb="FF63BE7B"/>
        <color rgb="FFFFEB84"/>
        <color rgb="FFF8696B"/>
      </colorScale>
    </cfRule>
  </conditionalFormatting>
  <conditionalFormatting sqref="DK9">
    <cfRule type="colorScale" priority="132">
      <colorScale>
        <cfvo type="min"/>
        <cfvo type="percentile" val="50"/>
        <cfvo type="max"/>
        <color rgb="FF63BE7B"/>
        <color rgb="FFFFEB84"/>
        <color rgb="FFF8696B"/>
      </colorScale>
    </cfRule>
  </conditionalFormatting>
  <conditionalFormatting sqref="DY9">
    <cfRule type="colorScale" priority="133">
      <colorScale>
        <cfvo type="min"/>
        <cfvo type="percentile" val="50"/>
        <cfvo type="max"/>
        <color rgb="FFF8696B"/>
        <color rgb="FFFFEB84"/>
        <color rgb="FF63BE7B"/>
      </colorScale>
    </cfRule>
  </conditionalFormatting>
  <conditionalFormatting sqref="EF9:EG9">
    <cfRule type="colorScale" priority="134">
      <colorScale>
        <cfvo type="min"/>
        <cfvo type="percentile" val="50"/>
        <cfvo type="max"/>
        <color rgb="FF63BE7B"/>
        <color rgb="FFFFEB84"/>
        <color rgb="FFF8696B"/>
      </colorScale>
    </cfRule>
  </conditionalFormatting>
  <conditionalFormatting sqref="EF9:EG9">
    <cfRule type="colorScale" priority="135">
      <colorScale>
        <cfvo type="min"/>
        <cfvo type="percentile" val="50"/>
        <cfvo type="max"/>
        <color rgb="FFF8696B"/>
        <color rgb="FFFFEB84"/>
        <color rgb="FF63BE7B"/>
      </colorScale>
    </cfRule>
  </conditionalFormatting>
  <conditionalFormatting sqref="BA9:BG9">
    <cfRule type="colorScale" priority="12">
      <colorScale>
        <cfvo type="min"/>
        <cfvo type="percentile" val="50"/>
        <cfvo type="max"/>
        <color rgb="FF63BE7B"/>
        <color rgb="FFFFEB84"/>
        <color rgb="FFF8696B"/>
      </colorScale>
    </cfRule>
  </conditionalFormatting>
  <conditionalFormatting sqref="BA9:BG9">
    <cfRule type="colorScale" priority="29">
      <colorScale>
        <cfvo type="min"/>
        <cfvo type="percentile" val="50"/>
        <cfvo type="max"/>
        <color rgb="FF63BE7B"/>
        <color rgb="FFFFEB84"/>
        <color rgb="FFF8696B"/>
      </colorScale>
    </cfRule>
  </conditionalFormatting>
  <conditionalFormatting sqref="BH9:BN9">
    <cfRule type="colorScale" priority="11">
      <colorScale>
        <cfvo type="min"/>
        <cfvo type="percentile" val="50"/>
        <cfvo type="max"/>
        <color rgb="FFF8696B"/>
        <color rgb="FFFFEB84"/>
        <color rgb="FF63BE7B"/>
      </colorScale>
    </cfRule>
  </conditionalFormatting>
  <conditionalFormatting sqref="BH9:BN9">
    <cfRule type="colorScale" priority="28">
      <colorScale>
        <cfvo type="min"/>
        <cfvo type="percentile" val="50"/>
        <cfvo type="max"/>
        <color rgb="FFF8696B"/>
        <color rgb="FFFFEB84"/>
        <color rgb="FF63BE7B"/>
      </colorScale>
    </cfRule>
  </conditionalFormatting>
  <conditionalFormatting sqref="CJ9:CO9">
    <cfRule type="colorScale" priority="22">
      <colorScale>
        <cfvo type="min"/>
        <cfvo type="percentile" val="50"/>
        <cfvo type="max"/>
        <color rgb="FFF8696B"/>
        <color rgb="FFFFEB84"/>
        <color rgb="FF63BE7B"/>
      </colorScale>
    </cfRule>
  </conditionalFormatting>
  <conditionalFormatting sqref="CK9:CL9">
    <cfRule type="colorScale" priority="23">
      <colorScale>
        <cfvo type="min"/>
        <cfvo type="percentile" val="50"/>
        <cfvo type="max"/>
        <color rgb="FFF8696B"/>
        <color rgb="FFFFEB84"/>
        <color rgb="FF63BE7B"/>
      </colorScale>
    </cfRule>
  </conditionalFormatting>
  <conditionalFormatting sqref="CM9">
    <cfRule type="colorScale" priority="24">
      <colorScale>
        <cfvo type="min"/>
        <cfvo type="percentile" val="50"/>
        <cfvo type="max"/>
        <color rgb="FFF8696B"/>
        <color rgb="FFFFEB84"/>
        <color rgb="FF63BE7B"/>
      </colorScale>
    </cfRule>
  </conditionalFormatting>
  <conditionalFormatting sqref="CN9">
    <cfRule type="colorScale" priority="25">
      <colorScale>
        <cfvo type="min"/>
        <cfvo type="percentile" val="50"/>
        <cfvo type="max"/>
        <color rgb="FFF8696B"/>
        <color rgb="FFFFEB84"/>
        <color rgb="FF63BE7B"/>
      </colorScale>
    </cfRule>
  </conditionalFormatting>
  <conditionalFormatting sqref="CO9">
    <cfRule type="colorScale" priority="26">
      <colorScale>
        <cfvo type="min"/>
        <cfvo type="percentile" val="50"/>
        <cfvo type="max"/>
        <color rgb="FFF8696B"/>
        <color rgb="FFFFEB84"/>
        <color rgb="FF63BE7B"/>
      </colorScale>
    </cfRule>
  </conditionalFormatting>
  <conditionalFormatting sqref="CP9">
    <cfRule type="colorScale" priority="27">
      <colorScale>
        <cfvo type="min"/>
        <cfvo type="percentile" val="50"/>
        <cfvo type="max"/>
        <color rgb="FFF8696B"/>
        <color rgb="FFFFEB84"/>
        <color rgb="FF63BE7B"/>
      </colorScale>
    </cfRule>
  </conditionalFormatting>
  <conditionalFormatting sqref="CJ9:CP9">
    <cfRule type="colorScale" priority="7">
      <colorScale>
        <cfvo type="min"/>
        <cfvo type="percentile" val="50"/>
        <cfvo type="max"/>
        <color rgb="FFF8696B"/>
        <color rgb="FFFFEB84"/>
        <color rgb="FF63BE7B"/>
      </colorScale>
    </cfRule>
  </conditionalFormatting>
  <conditionalFormatting sqref="CP9">
    <cfRule type="colorScale" priority="20">
      <colorScale>
        <cfvo type="min"/>
        <cfvo type="percentile" val="50"/>
        <cfvo type="max"/>
        <color rgb="FFF8696B"/>
        <color rgb="FFFFEB84"/>
        <color rgb="FF63BE7B"/>
      </colorScale>
    </cfRule>
  </conditionalFormatting>
  <conditionalFormatting sqref="CP9">
    <cfRule type="colorScale" priority="21">
      <colorScale>
        <cfvo type="min"/>
        <cfvo type="percentile" val="50"/>
        <cfvo type="max"/>
        <color rgb="FFF8696B"/>
        <color rgb="FFFFEB84"/>
        <color rgb="FF63BE7B"/>
      </colorScale>
    </cfRule>
  </conditionalFormatting>
  <conditionalFormatting sqref="K9:Q9">
    <cfRule type="colorScale" priority="19">
      <colorScale>
        <cfvo type="min"/>
        <cfvo type="percentile" val="50"/>
        <cfvo type="max"/>
        <color rgb="FFF8696B"/>
        <color rgb="FFFFEB84"/>
        <color rgb="FF63BE7B"/>
      </colorScale>
    </cfRule>
  </conditionalFormatting>
  <conditionalFormatting sqref="D9:J9">
    <cfRule type="colorScale" priority="18">
      <colorScale>
        <cfvo type="min"/>
        <cfvo type="percentile" val="50"/>
        <cfvo type="max"/>
        <color rgb="FFF8696B"/>
        <color rgb="FFFFEB84"/>
        <color rgb="FF63BE7B"/>
      </colorScale>
    </cfRule>
  </conditionalFormatting>
  <conditionalFormatting sqref="R9:X9">
    <cfRule type="colorScale" priority="17">
      <colorScale>
        <cfvo type="min"/>
        <cfvo type="percentile" val="50"/>
        <cfvo type="max"/>
        <color rgb="FFF8696B"/>
        <color rgb="FFFFEB84"/>
        <color rgb="FF63BE7B"/>
      </colorScale>
    </cfRule>
  </conditionalFormatting>
  <conditionalFormatting sqref="Y9:AE9">
    <cfRule type="colorScale" priority="16">
      <colorScale>
        <cfvo type="min"/>
        <cfvo type="percentile" val="50"/>
        <cfvo type="max"/>
        <color rgb="FFF8696B"/>
        <color rgb="FFFFEB84"/>
        <color rgb="FF63BE7B"/>
      </colorScale>
    </cfRule>
  </conditionalFormatting>
  <conditionalFormatting sqref="DE9:DK9">
    <cfRule type="colorScale" priority="4">
      <colorScale>
        <cfvo type="min"/>
        <cfvo type="percentile" val="50"/>
        <cfvo type="max"/>
        <color rgb="FF63BE7B"/>
        <color rgb="FFFFEB84"/>
        <color rgb="FFF8696B"/>
      </colorScale>
    </cfRule>
  </conditionalFormatting>
  <conditionalFormatting sqref="DS9:DY9">
    <cfRule type="colorScale" priority="2">
      <colorScale>
        <cfvo type="min"/>
        <cfvo type="percentile" val="50"/>
        <cfvo type="max"/>
        <color rgb="FFF8696B"/>
        <color rgb="FFFFEB84"/>
        <color rgb="FF63BE7B"/>
      </colorScale>
    </cfRule>
  </conditionalFormatting>
  <conditionalFormatting sqref="DZ9:EG9">
    <cfRule type="colorScale" priority="1">
      <colorScale>
        <cfvo type="min"/>
        <cfvo type="percentile" val="50"/>
        <cfvo type="max"/>
        <color rgb="FF63BE7B"/>
        <color rgb="FFFFEB84"/>
        <color rgb="FFF8696B"/>
      </colorScale>
    </cfRule>
  </conditionalFormatting>
  <conditionalFormatting sqref="K9:Q9">
    <cfRule type="colorScale" priority="136">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252"/>
  <sheetViews>
    <sheetView showGridLines="0" workbookViewId="0">
      <pane xSplit="3" ySplit="2" topLeftCell="D57" activePane="bottomRight" state="frozen"/>
      <selection pane="topRight" activeCell="D1" sqref="D1"/>
      <selection pane="bottomLeft" activeCell="A3" sqref="A3"/>
      <selection pane="bottomRight" activeCell="A62" sqref="A62:XFD62"/>
    </sheetView>
  </sheetViews>
  <sheetFormatPr baseColWidth="10" defaultColWidth="11.5703125" defaultRowHeight="15" x14ac:dyDescent="0.25"/>
  <cols>
    <col min="1" max="1" width="16.42578125" customWidth="1"/>
    <col min="2" max="2" width="7.85546875" customWidth="1"/>
    <col min="3" max="3" width="29.85546875" customWidth="1"/>
    <col min="4" max="9" width="12.42578125" customWidth="1"/>
    <col min="10" max="25" width="12.5703125" customWidth="1"/>
    <col min="56" max="56" width="12.140625" customWidth="1"/>
    <col min="94" max="94" width="15" customWidth="1"/>
    <col min="137" max="137" width="1.85546875" style="62" customWidth="1"/>
    <col min="143" max="143" width="11.5703125" style="10"/>
    <col min="150" max="150" width="11.5703125" style="10"/>
    <col min="157" max="157" width="11.5703125" style="10"/>
    <col min="164" max="164" width="11.5703125" style="10"/>
    <col min="171" max="171" width="11.5703125" style="10"/>
    <col min="177" max="177" width="11.5703125" style="10"/>
    <col min="180" max="180" width="2.28515625" style="62" customWidth="1"/>
    <col min="185" max="185" width="11.5703125" style="10"/>
    <col min="193" max="193" width="11.5703125" style="10"/>
    <col min="200" max="200" width="11.5703125" style="10"/>
    <col min="207" max="207" width="11.5703125" style="10"/>
    <col min="214" max="214" width="11.5703125" style="10"/>
    <col min="221" max="221" width="11.5703125" style="10"/>
  </cols>
  <sheetData>
    <row r="1" spans="1:222" s="21" customFormat="1" x14ac:dyDescent="0.2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s="92"/>
      <c r="EG1" s="93"/>
      <c r="EH1" s="92" t="s">
        <v>122</v>
      </c>
      <c r="EI1" s="92"/>
      <c r="EJ1"/>
      <c r="EK1"/>
      <c r="EL1"/>
      <c r="EM1" s="10"/>
      <c r="EN1"/>
      <c r="EO1"/>
      <c r="EP1"/>
      <c r="EQ1"/>
      <c r="ER1"/>
      <c r="ES1"/>
      <c r="ET1" s="10"/>
      <c r="EU1"/>
      <c r="EV1"/>
      <c r="EW1"/>
      <c r="EX1"/>
      <c r="EY1"/>
      <c r="EZ1"/>
      <c r="FA1" s="10"/>
      <c r="FB1"/>
      <c r="FC1"/>
      <c r="FD1"/>
      <c r="FE1"/>
      <c r="FF1"/>
      <c r="FG1"/>
      <c r="FH1" s="10"/>
      <c r="FI1"/>
      <c r="FJ1"/>
      <c r="FK1"/>
      <c r="FL1"/>
      <c r="FM1"/>
      <c r="FN1"/>
      <c r="FO1" s="10"/>
      <c r="FP1"/>
      <c r="FQ1" s="92" t="s">
        <v>115</v>
      </c>
      <c r="FR1" s="92"/>
      <c r="FU1" s="36"/>
      <c r="FX1" s="62"/>
      <c r="FY1" s="92" t="s">
        <v>119</v>
      </c>
      <c r="FZ1" s="92"/>
      <c r="GC1" s="36"/>
      <c r="GF1" s="92" t="s">
        <v>120</v>
      </c>
      <c r="GG1" s="92"/>
      <c r="GH1"/>
      <c r="GI1"/>
      <c r="GJ1"/>
      <c r="GK1" s="10"/>
      <c r="GL1"/>
      <c r="GM1"/>
      <c r="GN1"/>
      <c r="GO1"/>
      <c r="GP1"/>
      <c r="GQ1"/>
      <c r="GR1" s="10"/>
      <c r="GS1"/>
      <c r="GT1"/>
      <c r="GU1"/>
      <c r="GV1"/>
      <c r="GW1"/>
      <c r="GX1"/>
      <c r="GY1" s="10"/>
      <c r="GZ1"/>
      <c r="HA1"/>
      <c r="HB1"/>
      <c r="HC1"/>
      <c r="HD1"/>
      <c r="HE1"/>
      <c r="HF1" s="10"/>
      <c r="HG1"/>
      <c r="HH1"/>
      <c r="HI1"/>
      <c r="HJ1"/>
      <c r="HK1"/>
      <c r="HL1"/>
      <c r="HM1" s="10"/>
      <c r="HN1"/>
    </row>
    <row r="2" spans="1:222" s="95" customFormat="1" ht="62.25" customHeight="1" x14ac:dyDescent="0.25">
      <c r="A2" s="94"/>
      <c r="C2" s="96" t="s">
        <v>113</v>
      </c>
      <c r="D2" s="47" t="s">
        <v>0</v>
      </c>
      <c r="E2" s="48" t="s">
        <v>0</v>
      </c>
      <c r="F2" s="48" t="s">
        <v>0</v>
      </c>
      <c r="G2" s="48" t="s">
        <v>0</v>
      </c>
      <c r="H2" s="48" t="s">
        <v>0</v>
      </c>
      <c r="I2" s="48" t="s">
        <v>0</v>
      </c>
      <c r="J2" s="48" t="s">
        <v>0</v>
      </c>
      <c r="K2" s="47" t="s">
        <v>1</v>
      </c>
      <c r="L2" s="47" t="s">
        <v>1</v>
      </c>
      <c r="M2" s="48" t="s">
        <v>1</v>
      </c>
      <c r="N2" s="48" t="s">
        <v>1</v>
      </c>
      <c r="O2" s="48" t="s">
        <v>1</v>
      </c>
      <c r="P2" s="48" t="s">
        <v>1</v>
      </c>
      <c r="Q2" s="48" t="s">
        <v>1</v>
      </c>
      <c r="R2" s="47" t="s">
        <v>2</v>
      </c>
      <c r="S2" s="47" t="s">
        <v>2</v>
      </c>
      <c r="T2" s="48" t="s">
        <v>2</v>
      </c>
      <c r="U2" s="48" t="s">
        <v>2</v>
      </c>
      <c r="V2" s="48" t="s">
        <v>2</v>
      </c>
      <c r="W2" s="48" t="s">
        <v>2</v>
      </c>
      <c r="X2" s="48" t="s">
        <v>2</v>
      </c>
      <c r="Y2" s="47" t="s">
        <v>3</v>
      </c>
      <c r="Z2" s="47" t="s">
        <v>3</v>
      </c>
      <c r="AA2" s="48" t="s">
        <v>3</v>
      </c>
      <c r="AB2" s="48" t="s">
        <v>3</v>
      </c>
      <c r="AC2" s="48" t="s">
        <v>3</v>
      </c>
      <c r="AD2" s="48" t="s">
        <v>3</v>
      </c>
      <c r="AE2" s="48" t="s">
        <v>3</v>
      </c>
      <c r="AF2" s="41" t="s">
        <v>4</v>
      </c>
      <c r="AG2" s="42" t="s">
        <v>4</v>
      </c>
      <c r="AH2" s="42" t="s">
        <v>4</v>
      </c>
      <c r="AI2" s="42" t="s">
        <v>4</v>
      </c>
      <c r="AJ2" s="42" t="s">
        <v>4</v>
      </c>
      <c r="AK2" s="42" t="s">
        <v>4</v>
      </c>
      <c r="AL2" s="42" t="s">
        <v>4</v>
      </c>
      <c r="AM2" s="41" t="s">
        <v>5</v>
      </c>
      <c r="AN2" s="42" t="s">
        <v>5</v>
      </c>
      <c r="AO2" s="42" t="s">
        <v>5</v>
      </c>
      <c r="AP2" s="42" t="s">
        <v>5</v>
      </c>
      <c r="AQ2" s="42" t="s">
        <v>5</v>
      </c>
      <c r="AR2" s="42" t="s">
        <v>5</v>
      </c>
      <c r="AS2" s="42" t="s">
        <v>5</v>
      </c>
      <c r="AT2" s="41" t="s">
        <v>6</v>
      </c>
      <c r="AU2" s="42" t="s">
        <v>6</v>
      </c>
      <c r="AV2" s="42" t="s">
        <v>6</v>
      </c>
      <c r="AW2" s="42" t="s">
        <v>6</v>
      </c>
      <c r="AX2" s="42" t="s">
        <v>6</v>
      </c>
      <c r="AY2" s="42" t="s">
        <v>6</v>
      </c>
      <c r="AZ2" s="42" t="s">
        <v>6</v>
      </c>
      <c r="BA2" s="41" t="s">
        <v>7</v>
      </c>
      <c r="BB2" s="42" t="s">
        <v>7</v>
      </c>
      <c r="BC2" s="42" t="s">
        <v>7</v>
      </c>
      <c r="BD2" s="42" t="s">
        <v>7</v>
      </c>
      <c r="BE2" s="42" t="s">
        <v>7</v>
      </c>
      <c r="BF2" s="42" t="s">
        <v>7</v>
      </c>
      <c r="BG2" s="42" t="s">
        <v>7</v>
      </c>
      <c r="BH2" s="43" t="s">
        <v>8</v>
      </c>
      <c r="BI2" s="44" t="s">
        <v>8</v>
      </c>
      <c r="BJ2" s="44" t="s">
        <v>8</v>
      </c>
      <c r="BK2" s="44" t="s">
        <v>8</v>
      </c>
      <c r="BL2" s="44" t="s">
        <v>8</v>
      </c>
      <c r="BM2" s="44" t="s">
        <v>8</v>
      </c>
      <c r="BN2" s="44" t="s">
        <v>8</v>
      </c>
      <c r="BO2" s="43" t="s">
        <v>9</v>
      </c>
      <c r="BP2" s="44" t="s">
        <v>9</v>
      </c>
      <c r="BQ2" s="44" t="s">
        <v>9</v>
      </c>
      <c r="BR2" s="44" t="s">
        <v>9</v>
      </c>
      <c r="BS2" s="44" t="s">
        <v>9</v>
      </c>
      <c r="BT2" s="44" t="s">
        <v>9</v>
      </c>
      <c r="BU2" s="44" t="s">
        <v>9</v>
      </c>
      <c r="BV2" s="44" t="s">
        <v>10</v>
      </c>
      <c r="BW2" s="44" t="s">
        <v>10</v>
      </c>
      <c r="BX2" s="44" t="s">
        <v>10</v>
      </c>
      <c r="BY2" s="44" t="s">
        <v>10</v>
      </c>
      <c r="BZ2" s="44" t="s">
        <v>10</v>
      </c>
      <c r="CA2" s="44" t="s">
        <v>10</v>
      </c>
      <c r="CB2" s="44" t="s">
        <v>10</v>
      </c>
      <c r="CC2" s="45" t="s">
        <v>11</v>
      </c>
      <c r="CD2" s="46" t="s">
        <v>11</v>
      </c>
      <c r="CE2" s="46" t="s">
        <v>11</v>
      </c>
      <c r="CF2" s="46" t="s">
        <v>11</v>
      </c>
      <c r="CG2" s="46" t="s">
        <v>11</v>
      </c>
      <c r="CH2" s="46" t="s">
        <v>11</v>
      </c>
      <c r="CI2" s="46" t="s">
        <v>11</v>
      </c>
      <c r="CJ2" s="45" t="s">
        <v>12</v>
      </c>
      <c r="CK2" s="46" t="s">
        <v>12</v>
      </c>
      <c r="CL2" s="46" t="s">
        <v>12</v>
      </c>
      <c r="CM2" s="46" t="s">
        <v>12</v>
      </c>
      <c r="CN2" s="46" t="s">
        <v>12</v>
      </c>
      <c r="CO2" s="46" t="s">
        <v>12</v>
      </c>
      <c r="CP2" s="46" t="s">
        <v>12</v>
      </c>
      <c r="CQ2" s="45" t="s">
        <v>13</v>
      </c>
      <c r="CR2" s="46" t="s">
        <v>13</v>
      </c>
      <c r="CS2" s="46" t="s">
        <v>13</v>
      </c>
      <c r="CT2" s="46" t="s">
        <v>13</v>
      </c>
      <c r="CU2" s="46" t="s">
        <v>13</v>
      </c>
      <c r="CV2" s="46" t="s">
        <v>13</v>
      </c>
      <c r="CW2" s="46" t="s">
        <v>13</v>
      </c>
      <c r="CX2" s="49" t="s">
        <v>14</v>
      </c>
      <c r="CY2" s="50" t="s">
        <v>14</v>
      </c>
      <c r="CZ2" s="50" t="s">
        <v>14</v>
      </c>
      <c r="DA2" s="50" t="s">
        <v>14</v>
      </c>
      <c r="DB2" s="50" t="s">
        <v>14</v>
      </c>
      <c r="DC2" s="50" t="s">
        <v>14</v>
      </c>
      <c r="DD2" s="50" t="s">
        <v>14</v>
      </c>
      <c r="DE2" s="49" t="s">
        <v>15</v>
      </c>
      <c r="DF2" s="50" t="s">
        <v>15</v>
      </c>
      <c r="DG2" s="50" t="s">
        <v>15</v>
      </c>
      <c r="DH2" s="50" t="s">
        <v>15</v>
      </c>
      <c r="DI2" s="50" t="s">
        <v>15</v>
      </c>
      <c r="DJ2" s="50" t="s">
        <v>15</v>
      </c>
      <c r="DK2" s="50" t="s">
        <v>15</v>
      </c>
      <c r="DL2" s="49" t="s">
        <v>16</v>
      </c>
      <c r="DM2" s="50" t="s">
        <v>16</v>
      </c>
      <c r="DN2" s="50" t="s">
        <v>16</v>
      </c>
      <c r="DO2" s="50" t="s">
        <v>16</v>
      </c>
      <c r="DP2" s="50" t="s">
        <v>16</v>
      </c>
      <c r="DQ2" s="50" t="s">
        <v>16</v>
      </c>
      <c r="DR2" s="50" t="s">
        <v>16</v>
      </c>
      <c r="DS2" s="49" t="s">
        <v>17</v>
      </c>
      <c r="DT2" s="50" t="s">
        <v>17</v>
      </c>
      <c r="DU2" s="50" t="s">
        <v>17</v>
      </c>
      <c r="DV2" s="50" t="s">
        <v>17</v>
      </c>
      <c r="DW2" s="50" t="s">
        <v>17</v>
      </c>
      <c r="DX2" s="50" t="s">
        <v>17</v>
      </c>
      <c r="DY2" s="50" t="s">
        <v>17</v>
      </c>
      <c r="DZ2" s="49" t="s">
        <v>18</v>
      </c>
      <c r="EA2" s="50" t="s">
        <v>18</v>
      </c>
      <c r="EB2" s="50" t="s">
        <v>18</v>
      </c>
      <c r="EC2" s="50" t="s">
        <v>18</v>
      </c>
      <c r="ED2" s="50" t="s">
        <v>18</v>
      </c>
      <c r="EE2" s="50" t="s">
        <v>18</v>
      </c>
      <c r="EF2" s="50" t="s">
        <v>18</v>
      </c>
      <c r="EG2" s="57"/>
      <c r="EH2" s="51" t="s">
        <v>19</v>
      </c>
      <c r="EI2" s="51" t="s">
        <v>19</v>
      </c>
      <c r="EJ2" s="51" t="s">
        <v>19</v>
      </c>
      <c r="EK2" s="51" t="s">
        <v>19</v>
      </c>
      <c r="EL2" s="51" t="s">
        <v>19</v>
      </c>
      <c r="EM2" s="51" t="s">
        <v>19</v>
      </c>
      <c r="EN2" s="51" t="s">
        <v>19</v>
      </c>
      <c r="EO2" s="52" t="s">
        <v>20</v>
      </c>
      <c r="EP2" s="52" t="s">
        <v>20</v>
      </c>
      <c r="EQ2" s="52" t="s">
        <v>20</v>
      </c>
      <c r="ER2" s="52" t="s">
        <v>20</v>
      </c>
      <c r="ES2" s="52" t="s">
        <v>20</v>
      </c>
      <c r="ET2" s="52" t="s">
        <v>20</v>
      </c>
      <c r="EU2" s="52" t="s">
        <v>20</v>
      </c>
      <c r="EV2" s="53" t="s">
        <v>21</v>
      </c>
      <c r="EW2" s="53" t="s">
        <v>21</v>
      </c>
      <c r="EX2" s="53" t="s">
        <v>21</v>
      </c>
      <c r="EY2" s="53" t="s">
        <v>21</v>
      </c>
      <c r="EZ2" s="53" t="s">
        <v>21</v>
      </c>
      <c r="FA2" s="53" t="s">
        <v>21</v>
      </c>
      <c r="FB2" s="53" t="s">
        <v>21</v>
      </c>
      <c r="FC2" s="54" t="s">
        <v>22</v>
      </c>
      <c r="FD2" s="54" t="s">
        <v>22</v>
      </c>
      <c r="FE2" s="54" t="s">
        <v>22</v>
      </c>
      <c r="FF2" s="54" t="s">
        <v>22</v>
      </c>
      <c r="FG2" s="54" t="s">
        <v>22</v>
      </c>
      <c r="FH2" s="54" t="s">
        <v>22</v>
      </c>
      <c r="FI2" s="54" t="s">
        <v>22</v>
      </c>
      <c r="FJ2" s="55" t="s">
        <v>23</v>
      </c>
      <c r="FK2" s="55" t="s">
        <v>23</v>
      </c>
      <c r="FL2" s="55" t="s">
        <v>23</v>
      </c>
      <c r="FM2" s="55" t="s">
        <v>23</v>
      </c>
      <c r="FN2" s="55" t="s">
        <v>23</v>
      </c>
      <c r="FO2" s="55" t="s">
        <v>23</v>
      </c>
      <c r="FP2" s="55" t="s">
        <v>23</v>
      </c>
      <c r="FQ2" s="97" t="s">
        <v>51</v>
      </c>
      <c r="FR2" s="97" t="s">
        <v>51</v>
      </c>
      <c r="FS2" s="97" t="s">
        <v>51</v>
      </c>
      <c r="FT2" s="97" t="s">
        <v>51</v>
      </c>
      <c r="FU2" s="97" t="s">
        <v>51</v>
      </c>
      <c r="FV2" s="97" t="s">
        <v>51</v>
      </c>
      <c r="FW2" s="97" t="s">
        <v>51</v>
      </c>
      <c r="FX2" s="67"/>
      <c r="FY2" s="97" t="s">
        <v>51</v>
      </c>
      <c r="FZ2" s="97" t="s">
        <v>51</v>
      </c>
      <c r="GA2" s="97" t="s">
        <v>51</v>
      </c>
      <c r="GB2" s="97" t="s">
        <v>51</v>
      </c>
      <c r="GC2" s="97" t="s">
        <v>51</v>
      </c>
      <c r="GD2" s="97" t="s">
        <v>51</v>
      </c>
      <c r="GE2" s="97" t="s">
        <v>51</v>
      </c>
      <c r="GF2" s="51" t="s">
        <v>19</v>
      </c>
      <c r="GG2" s="51" t="s">
        <v>19</v>
      </c>
      <c r="GH2" s="51" t="s">
        <v>19</v>
      </c>
      <c r="GI2" s="51" t="s">
        <v>19</v>
      </c>
      <c r="GJ2" s="51" t="s">
        <v>19</v>
      </c>
      <c r="GK2" s="51" t="s">
        <v>19</v>
      </c>
      <c r="GL2" s="51" t="s">
        <v>19</v>
      </c>
      <c r="GM2" s="52" t="s">
        <v>20</v>
      </c>
      <c r="GN2" s="52" t="s">
        <v>20</v>
      </c>
      <c r="GO2" s="52" t="s">
        <v>20</v>
      </c>
      <c r="GP2" s="52" t="s">
        <v>20</v>
      </c>
      <c r="GQ2" s="52" t="s">
        <v>20</v>
      </c>
      <c r="GR2" s="52" t="s">
        <v>20</v>
      </c>
      <c r="GS2" s="52" t="s">
        <v>20</v>
      </c>
      <c r="GT2" s="53" t="s">
        <v>21</v>
      </c>
      <c r="GU2" s="53" t="s">
        <v>21</v>
      </c>
      <c r="GV2" s="53" t="s">
        <v>21</v>
      </c>
      <c r="GW2" s="53" t="s">
        <v>21</v>
      </c>
      <c r="GX2" s="53" t="s">
        <v>21</v>
      </c>
      <c r="GY2" s="53" t="s">
        <v>21</v>
      </c>
      <c r="GZ2" s="53" t="s">
        <v>21</v>
      </c>
      <c r="HA2" s="54" t="s">
        <v>22</v>
      </c>
      <c r="HB2" s="54" t="s">
        <v>22</v>
      </c>
      <c r="HC2" s="54" t="s">
        <v>22</v>
      </c>
      <c r="HD2" s="54" t="s">
        <v>22</v>
      </c>
      <c r="HE2" s="54" t="s">
        <v>22</v>
      </c>
      <c r="HF2" s="54" t="s">
        <v>22</v>
      </c>
      <c r="HG2" s="54" t="s">
        <v>22</v>
      </c>
      <c r="HH2" s="55" t="s">
        <v>23</v>
      </c>
      <c r="HI2" s="55" t="s">
        <v>23</v>
      </c>
      <c r="HJ2" s="55" t="s">
        <v>23</v>
      </c>
      <c r="HK2" s="55" t="s">
        <v>23</v>
      </c>
      <c r="HL2" s="55" t="s">
        <v>23</v>
      </c>
      <c r="HM2" s="55" t="s">
        <v>23</v>
      </c>
      <c r="HN2" s="55" t="s">
        <v>23</v>
      </c>
    </row>
    <row r="3" spans="1:222" x14ac:dyDescent="0.25">
      <c r="A3" s="98"/>
      <c r="B3" s="98"/>
      <c r="C3" s="1" t="s">
        <v>117</v>
      </c>
      <c r="D3" s="100">
        <v>0.79911864270977306</v>
      </c>
      <c r="E3" s="100">
        <v>0.77918978401834083</v>
      </c>
      <c r="F3" s="100">
        <v>0.77223825676598068</v>
      </c>
      <c r="G3" s="100">
        <v>0.78600759348959559</v>
      </c>
      <c r="H3" s="100">
        <v>0.79250057749050962</v>
      </c>
      <c r="I3" s="100">
        <v>0.77754849025119133</v>
      </c>
      <c r="J3" s="100">
        <v>0.79148029518064844</v>
      </c>
      <c r="K3" s="100">
        <v>334169.96805111819</v>
      </c>
      <c r="L3" s="101">
        <v>330435.87069864437</v>
      </c>
      <c r="M3" s="101">
        <v>334889.88764044939</v>
      </c>
      <c r="N3" s="101">
        <v>344587.99999999994</v>
      </c>
      <c r="O3" s="101">
        <v>342988.03088803089</v>
      </c>
      <c r="P3" s="101">
        <v>358445.87677725119</v>
      </c>
      <c r="Q3" s="101">
        <v>363473.06273062725</v>
      </c>
      <c r="R3" s="101">
        <v>34.470284237726098</v>
      </c>
      <c r="S3" s="101">
        <v>29.527896995708154</v>
      </c>
      <c r="T3" s="101">
        <v>30.459473412493548</v>
      </c>
      <c r="U3" s="101">
        <v>29.116279069767444</v>
      </c>
      <c r="V3" s="101">
        <v>29.806807727690892</v>
      </c>
      <c r="W3" s="101">
        <v>32.024169184290031</v>
      </c>
      <c r="X3" s="101">
        <v>33.17307692307692</v>
      </c>
      <c r="Y3" s="101">
        <v>2.9516132206035724E-2</v>
      </c>
      <c r="Z3" s="101">
        <v>5.3469098348269808E-2</v>
      </c>
      <c r="AA3" s="101">
        <v>7.9752993585580662E-2</v>
      </c>
      <c r="AB3" s="101">
        <v>3.7996395770458345E-2</v>
      </c>
      <c r="AC3" s="101">
        <v>8.1266930610543867E-2</v>
      </c>
      <c r="AD3" s="101">
        <v>0.45888684045785305</v>
      </c>
      <c r="AE3" s="101">
        <v>0.27335276484931947</v>
      </c>
      <c r="AF3" s="101">
        <v>25.839222614840988</v>
      </c>
      <c r="AG3" s="101">
        <v>26.332261149265406</v>
      </c>
      <c r="AH3" s="101">
        <v>25.17800463240971</v>
      </c>
      <c r="AI3" s="101">
        <v>25.69282349446166</v>
      </c>
      <c r="AJ3" s="101">
        <v>26.046668351444698</v>
      </c>
      <c r="AK3" s="101">
        <v>26.785118451785117</v>
      </c>
      <c r="AL3" s="101">
        <v>25.768224910101338</v>
      </c>
      <c r="AM3" s="101">
        <v>2.5971496816098441</v>
      </c>
      <c r="AN3" s="101">
        <v>3.1783168107994095</v>
      </c>
      <c r="AO3" s="101">
        <v>3.0026430817456995</v>
      </c>
      <c r="AP3" s="101">
        <v>2.8162215757774409</v>
      </c>
      <c r="AQ3" s="101">
        <v>3.0816692469342044</v>
      </c>
      <c r="AR3" s="101">
        <v>2.7884519961870411</v>
      </c>
      <c r="AS3" s="101">
        <v>2.7340696733120207</v>
      </c>
      <c r="AT3" s="101">
        <v>2.6111971675149368</v>
      </c>
      <c r="AU3" s="101">
        <v>2.586764388876913</v>
      </c>
      <c r="AV3" s="101">
        <v>2.6856903063365505</v>
      </c>
      <c r="AW3" s="101">
        <v>2.7138157894736845</v>
      </c>
      <c r="AX3" s="101">
        <v>3.0210246989181466</v>
      </c>
      <c r="AY3" s="101">
        <v>2.7541514783313081</v>
      </c>
      <c r="AZ3" s="101">
        <v>3.2242351869019372</v>
      </c>
      <c r="BA3" s="101">
        <v>0</v>
      </c>
      <c r="BB3" s="101">
        <v>0</v>
      </c>
      <c r="BC3" s="101">
        <v>0</v>
      </c>
      <c r="BD3" s="101">
        <v>0</v>
      </c>
      <c r="BE3" s="101">
        <v>0.2</v>
      </c>
      <c r="BF3" s="101">
        <v>0</v>
      </c>
      <c r="BG3" s="101">
        <v>0</v>
      </c>
      <c r="BH3" s="101">
        <v>-2.1966601703081956</v>
      </c>
      <c r="BI3" s="101">
        <v>-3.1003409008479754</v>
      </c>
      <c r="BJ3" s="101">
        <v>-3.8537729497457707</v>
      </c>
      <c r="BK3" s="101">
        <v>-2.1323382705371485</v>
      </c>
      <c r="BL3" s="101">
        <v>-2.7264080670477142</v>
      </c>
      <c r="BM3" s="101">
        <v>-2.6720959116748433</v>
      </c>
      <c r="BN3" s="101">
        <v>-4.353440861380542</v>
      </c>
      <c r="BO3" s="101">
        <v>39.43217665615142</v>
      </c>
      <c r="BP3" s="101">
        <v>39.534883720930232</v>
      </c>
      <c r="BQ3" s="101">
        <v>37.894736842105267</v>
      </c>
      <c r="BR3" s="101">
        <v>41.882352941176471</v>
      </c>
      <c r="BS3" s="101">
        <v>39.520958083832333</v>
      </c>
      <c r="BT3" s="101">
        <v>40.144230769230774</v>
      </c>
      <c r="BU3" s="101">
        <v>40.806642941874259</v>
      </c>
      <c r="BV3" s="101">
        <v>-4.7737798361239756</v>
      </c>
      <c r="BW3" s="101">
        <v>-6.8511796733212336</v>
      </c>
      <c r="BX3" s="101">
        <v>-10.540360240160107</v>
      </c>
      <c r="BY3" s="101">
        <v>-8.1278221604723875</v>
      </c>
      <c r="BZ3" s="101">
        <v>-5.5677197372536753</v>
      </c>
      <c r="CA3" s="101">
        <v>-6.435643564356436</v>
      </c>
      <c r="CB3" s="101">
        <v>-7.5078206465067785</v>
      </c>
      <c r="CC3" s="101">
        <v>1.1363636363636365</v>
      </c>
      <c r="CD3" s="101">
        <v>1.3363028953229399</v>
      </c>
      <c r="CE3" s="101">
        <v>1.4962593516209477</v>
      </c>
      <c r="CF3" s="101">
        <v>1.8120045300113252</v>
      </c>
      <c r="CG3" s="101">
        <v>0.82872928176795579</v>
      </c>
      <c r="CH3" s="101">
        <v>1.4563106796116505</v>
      </c>
      <c r="CI3" s="101">
        <v>1.5957446808510638</v>
      </c>
      <c r="CJ3" s="101">
        <v>5.540355677154583</v>
      </c>
      <c r="CK3" s="101">
        <v>5.813564984964918</v>
      </c>
      <c r="CL3" s="101">
        <v>6.0453400503778338</v>
      </c>
      <c r="CM3" s="101">
        <v>5.5495495495495497</v>
      </c>
      <c r="CN3" s="101">
        <v>7.1664672023707761</v>
      </c>
      <c r="CO3" s="101">
        <v>7.2455107215630612</v>
      </c>
      <c r="CP3" s="101">
        <v>7.3471988664356651</v>
      </c>
      <c r="CQ3" s="101">
        <v>0</v>
      </c>
      <c r="CR3" s="101">
        <v>0</v>
      </c>
      <c r="CS3" s="101">
        <v>0</v>
      </c>
      <c r="CT3" s="101">
        <v>0</v>
      </c>
      <c r="CU3" s="101">
        <v>0</v>
      </c>
      <c r="CV3" s="101">
        <v>0</v>
      </c>
      <c r="CW3" s="101">
        <v>0</v>
      </c>
      <c r="CX3" s="101">
        <v>1185.1437683010822</v>
      </c>
      <c r="CY3" s="101">
        <v>2068.7714069860194</v>
      </c>
      <c r="CZ3" s="101">
        <v>2197.1639999999993</v>
      </c>
      <c r="DA3" s="101">
        <v>2273.7528957528957</v>
      </c>
      <c r="DB3" s="101">
        <v>1672.5413493637707</v>
      </c>
      <c r="DC3" s="101">
        <v>2656.5424354243537</v>
      </c>
      <c r="DD3" s="101">
        <v>2510.0000000000005</v>
      </c>
      <c r="DE3" s="101">
        <v>0</v>
      </c>
      <c r="DF3" s="101">
        <v>0</v>
      </c>
      <c r="DG3" s="101">
        <v>0</v>
      </c>
      <c r="DH3" s="101">
        <v>0</v>
      </c>
      <c r="DI3" s="101">
        <v>-7.8602640913291006</v>
      </c>
      <c r="DJ3" s="101">
        <v>0</v>
      </c>
      <c r="DK3" s="101">
        <v>0</v>
      </c>
      <c r="DL3" s="101">
        <v>19.015950797539876</v>
      </c>
      <c r="DM3" s="101">
        <v>19.598221547470583</v>
      </c>
      <c r="DN3" s="101">
        <v>20.782565004396432</v>
      </c>
      <c r="DO3" s="101">
        <v>18.995221173875752</v>
      </c>
      <c r="DP3" s="101">
        <v>19.586733313396277</v>
      </c>
      <c r="DQ3" s="101">
        <v>20.053667262969586</v>
      </c>
      <c r="DR3" s="101">
        <v>20.928624123939503</v>
      </c>
      <c r="DS3" s="101">
        <v>-41.802916261769091</v>
      </c>
      <c r="DT3" s="101">
        <v>-132.99916549715783</v>
      </c>
      <c r="DU3" s="101">
        <v>-15.791965556100795</v>
      </c>
      <c r="DV3" s="101">
        <v>-11.908425632128122</v>
      </c>
      <c r="DW3" s="101">
        <v>-11.0002080206832</v>
      </c>
      <c r="DX3" s="101">
        <v>-9.2396331920691832</v>
      </c>
      <c r="DY3" s="101">
        <v>-84.894409707490894</v>
      </c>
      <c r="DZ3" s="101">
        <v>6.3964104972087448</v>
      </c>
      <c r="EA3" s="101">
        <v>6.4853234977716303</v>
      </c>
      <c r="EB3" s="101">
        <v>6.5213022508038581</v>
      </c>
      <c r="EC3" s="101">
        <v>6.5471205478102368</v>
      </c>
      <c r="ED3" s="101">
        <v>6.6325545472098861</v>
      </c>
      <c r="EE3" s="101">
        <v>6.6386316386316384</v>
      </c>
      <c r="EF3" s="101">
        <v>6.7980022197558263</v>
      </c>
      <c r="EG3" s="102"/>
      <c r="EH3" s="101">
        <f t="shared" ref="EH3:FW3" si="0">MIN(EH10:EH55)</f>
        <v>0.27570791184615029</v>
      </c>
      <c r="EI3" s="101">
        <f t="shared" si="0"/>
        <v>0.28930847554765948</v>
      </c>
      <c r="EJ3" s="101">
        <f t="shared" si="0"/>
        <v>0.27251946170224334</v>
      </c>
      <c r="EK3" s="101">
        <f t="shared" si="0"/>
        <v>0.28365513407192783</v>
      </c>
      <c r="EL3" s="101">
        <f t="shared" si="0"/>
        <v>0.26961492874755272</v>
      </c>
      <c r="EM3" s="101">
        <f t="shared" si="0"/>
        <v>0.27998584631257073</v>
      </c>
      <c r="EN3" s="101">
        <f t="shared" si="0"/>
        <v>0.27926926249511425</v>
      </c>
      <c r="EO3" s="101">
        <f t="shared" si="0"/>
        <v>0.36193214127451351</v>
      </c>
      <c r="EP3" s="101">
        <f t="shared" si="0"/>
        <v>0.37861711279139221</v>
      </c>
      <c r="EQ3" s="101">
        <f t="shared" si="0"/>
        <v>0.35864273550270204</v>
      </c>
      <c r="ER3" s="101">
        <f t="shared" si="0"/>
        <v>0.36897090703527752</v>
      </c>
      <c r="ES3" s="101">
        <f t="shared" si="0"/>
        <v>0.3706566584655433</v>
      </c>
      <c r="ET3" s="101">
        <f t="shared" si="0"/>
        <v>0.37039058973252825</v>
      </c>
      <c r="EU3" s="101">
        <f t="shared" si="0"/>
        <v>0.34328757203744936</v>
      </c>
      <c r="EV3" s="101">
        <f t="shared" si="0"/>
        <v>0.28496135964419422</v>
      </c>
      <c r="EW3" s="101">
        <f t="shared" si="0"/>
        <v>0.30172288588082391</v>
      </c>
      <c r="EX3" s="101">
        <f t="shared" si="0"/>
        <v>0.20746461458615043</v>
      </c>
      <c r="EY3" s="101">
        <f t="shared" si="0"/>
        <v>0.22437063914089297</v>
      </c>
      <c r="EZ3" s="101">
        <f t="shared" si="0"/>
        <v>0.24411600877887044</v>
      </c>
      <c r="FA3" s="101">
        <f t="shared" si="0"/>
        <v>0.31843272807887646</v>
      </c>
      <c r="FB3" s="101">
        <f t="shared" si="0"/>
        <v>0.32450951539576151</v>
      </c>
      <c r="FC3" s="101">
        <f t="shared" si="0"/>
        <v>0.18577565419734823</v>
      </c>
      <c r="FD3" s="101">
        <f t="shared" si="0"/>
        <v>0.19044285725753229</v>
      </c>
      <c r="FE3" s="101">
        <f t="shared" si="0"/>
        <v>0.19039726710786739</v>
      </c>
      <c r="FF3" s="101">
        <f t="shared" si="0"/>
        <v>0.1961094105362429</v>
      </c>
      <c r="FG3" s="101">
        <f t="shared" si="0"/>
        <v>0.20790693019996134</v>
      </c>
      <c r="FH3" s="101">
        <f t="shared" si="0"/>
        <v>0.20864937420963381</v>
      </c>
      <c r="FI3" s="101">
        <f t="shared" si="0"/>
        <v>0.23217759718131614</v>
      </c>
      <c r="FJ3" s="101">
        <f t="shared" si="0"/>
        <v>0.5755037097747342</v>
      </c>
      <c r="FK3" s="101">
        <f t="shared" si="0"/>
        <v>0.54943206570781744</v>
      </c>
      <c r="FL3" s="101">
        <f t="shared" si="0"/>
        <v>0.55984824059506633</v>
      </c>
      <c r="FM3" s="101">
        <f t="shared" si="0"/>
        <v>0.54222109657357342</v>
      </c>
      <c r="FN3" s="101">
        <f t="shared" si="0"/>
        <v>0.53842004462195536</v>
      </c>
      <c r="FO3" s="101">
        <f t="shared" si="0"/>
        <v>0.51445459863563736</v>
      </c>
      <c r="FP3" s="101">
        <f t="shared" si="0"/>
        <v>0.51696694221804107</v>
      </c>
      <c r="FQ3" s="101">
        <f t="shared" si="0"/>
        <v>0.40114363130537239</v>
      </c>
      <c r="FR3" s="101">
        <f t="shared" si="0"/>
        <v>0.41570757121202223</v>
      </c>
      <c r="FS3" s="101">
        <f t="shared" si="0"/>
        <v>0.41762992198780696</v>
      </c>
      <c r="FT3" s="101">
        <f t="shared" si="0"/>
        <v>0.41169190622579721</v>
      </c>
      <c r="FU3" s="101">
        <f t="shared" si="0"/>
        <v>0.40632766214058702</v>
      </c>
      <c r="FV3" s="101">
        <f t="shared" si="0"/>
        <v>0.41756171645482332</v>
      </c>
      <c r="FW3" s="101">
        <f t="shared" si="0"/>
        <v>0.42435294064028967</v>
      </c>
      <c r="FX3" s="61"/>
      <c r="FY3" s="101">
        <f t="shared" ref="FY3:FY4" si="1">FQ3/$FQ3*100</f>
        <v>100</v>
      </c>
      <c r="FZ3" s="101">
        <f>FR3/$FQ3*100</f>
        <v>103.63060479341451</v>
      </c>
      <c r="GA3" s="101">
        <f t="shared" ref="GA3" si="2">FS3/$FQ3*100</f>
        <v>104.10982236681312</v>
      </c>
      <c r="GB3" s="101">
        <f t="shared" ref="GB3" si="3">FT3/$FQ3*100</f>
        <v>102.62955063903156</v>
      </c>
      <c r="GC3" s="101">
        <f t="shared" ref="GC3" si="4">FU3/$FQ3*100</f>
        <v>101.29231288512423</v>
      </c>
      <c r="GD3" s="101">
        <f t="shared" ref="GD3" si="5">FV3/$FQ3*100</f>
        <v>104.09281959582017</v>
      </c>
      <c r="GE3" s="101">
        <f t="shared" ref="GE3" si="6">FW3/$FQ3*100</f>
        <v>105.78578532068208</v>
      </c>
      <c r="GF3" s="104">
        <f t="shared" ref="GF3:GF5" si="7">EH3/$EH3*100</f>
        <v>100</v>
      </c>
      <c r="GG3" s="104">
        <f t="shared" ref="GG3:GG6" si="8">EI3/$EH3*100</f>
        <v>104.93296097686834</v>
      </c>
      <c r="GH3" s="104">
        <f t="shared" ref="GH3:GH6" si="9">EJ3/$EH3*100</f>
        <v>98.84354057068694</v>
      </c>
      <c r="GI3" s="104">
        <f t="shared" ref="GI3:GI6" si="10">EK3/$EH3*100</f>
        <v>102.88247884239617</v>
      </c>
      <c r="GJ3" s="104">
        <f t="shared" ref="GJ3:GJ6" si="11">EL3/$EH3*100</f>
        <v>97.790058668320853</v>
      </c>
      <c r="GK3" s="104">
        <f t="shared" ref="GK3:GK6" si="12">EM3/$EH3*100</f>
        <v>101.55161831874003</v>
      </c>
      <c r="GL3" s="104">
        <f t="shared" ref="GL3:GL6" si="13">EN3/$EH3*100</f>
        <v>101.29171144386717</v>
      </c>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row>
    <row r="4" spans="1:222" x14ac:dyDescent="0.25">
      <c r="A4" s="6" t="s">
        <v>24</v>
      </c>
      <c r="B4" s="6"/>
      <c r="C4" s="103" t="s">
        <v>116</v>
      </c>
      <c r="D4" s="7">
        <v>0.96058869257517221</v>
      </c>
      <c r="E4" s="7">
        <v>0.96042586526393081</v>
      </c>
      <c r="F4" s="7">
        <v>0.95953982826226514</v>
      </c>
      <c r="G4" s="7">
        <v>0.95880090078102698</v>
      </c>
      <c r="H4" s="7">
        <v>0.95888578182826734</v>
      </c>
      <c r="I4" s="7">
        <v>0.95916067849661524</v>
      </c>
      <c r="J4" s="7">
        <v>0.95929405210274787</v>
      </c>
      <c r="K4" s="7">
        <v>462197.65708200209</v>
      </c>
      <c r="L4" s="9">
        <v>470351.19916579768</v>
      </c>
      <c r="M4" s="5">
        <v>476926.65985699691</v>
      </c>
      <c r="N4" s="5">
        <v>490068.39999999997</v>
      </c>
      <c r="O4" s="5">
        <v>471862.54826254828</v>
      </c>
      <c r="P4" s="5">
        <v>474707.10900473932</v>
      </c>
      <c r="Q4" s="5">
        <v>476726.19926199259</v>
      </c>
      <c r="R4" s="5">
        <v>69.429723823917286</v>
      </c>
      <c r="S4" s="9">
        <v>69.431951014593338</v>
      </c>
      <c r="T4" s="9">
        <v>68.323906051874772</v>
      </c>
      <c r="U4" s="9">
        <v>68.027533372313968</v>
      </c>
      <c r="V4" s="9">
        <v>68.040638640044776</v>
      </c>
      <c r="W4" s="9">
        <v>68.211194008306222</v>
      </c>
      <c r="X4" s="9">
        <v>68.277677333860225</v>
      </c>
      <c r="Y4" s="9">
        <v>7.2590659489400187</v>
      </c>
      <c r="Z4" s="9">
        <v>7.6297400656172005</v>
      </c>
      <c r="AA4" s="9">
        <v>9.8863383310878117</v>
      </c>
      <c r="AB4" s="9">
        <v>9.9592103973590476</v>
      </c>
      <c r="AC4" s="9">
        <v>9.7856659114290707</v>
      </c>
      <c r="AD4" s="9">
        <v>9.8083656649410589</v>
      </c>
      <c r="AE4" s="9">
        <v>9.7976092868178775</v>
      </c>
      <c r="AF4" s="9">
        <v>77.34133307503582</v>
      </c>
      <c r="AG4" s="9">
        <v>77.56674792980948</v>
      </c>
      <c r="AH4" s="9">
        <v>75.078881102568502</v>
      </c>
      <c r="AI4" s="9">
        <v>74.672879587305957</v>
      </c>
      <c r="AJ4" s="9">
        <v>75.181499818170877</v>
      </c>
      <c r="AK4" s="9">
        <v>76.288896007149674</v>
      </c>
      <c r="AL4" s="9">
        <v>76.611599602146313</v>
      </c>
      <c r="AM4" s="9">
        <v>4.9781716640408407</v>
      </c>
      <c r="AN4" s="9">
        <v>4.9604823837905609</v>
      </c>
      <c r="AO4" s="9">
        <v>4.8995340372511738</v>
      </c>
      <c r="AP4" s="9">
        <v>4.8562157251795535</v>
      </c>
      <c r="AQ4" s="9">
        <v>4.964985383165903</v>
      </c>
      <c r="AR4" s="9">
        <v>4.9097930346872305</v>
      </c>
      <c r="AS4" s="9">
        <v>4.9825677355682725</v>
      </c>
      <c r="AT4" s="9">
        <v>5.992364602756</v>
      </c>
      <c r="AU4" s="9">
        <v>6.0408928233503714</v>
      </c>
      <c r="AV4" s="5">
        <v>6.0299394429363184</v>
      </c>
      <c r="AW4" s="5">
        <v>6.0410793547986623</v>
      </c>
      <c r="AX4" s="5">
        <v>6.1341661430546841</v>
      </c>
      <c r="AY4" s="5">
        <v>6.3416076721778873</v>
      </c>
      <c r="AZ4" s="5">
        <v>6.5437817472269053</v>
      </c>
      <c r="BA4" s="9">
        <v>2.5585902153728632</v>
      </c>
      <c r="BB4" s="9">
        <v>2.6397729531890581</v>
      </c>
      <c r="BC4" s="5">
        <v>2.8916244016870638</v>
      </c>
      <c r="BD4" s="5">
        <v>2.8266872427366079</v>
      </c>
      <c r="BE4" s="5">
        <v>2.3052114815816851</v>
      </c>
      <c r="BF4" s="5">
        <v>2.2426689926472427</v>
      </c>
      <c r="BG4" s="5">
        <v>2.1031485743450511</v>
      </c>
      <c r="BH4" s="91">
        <v>1.2627100652048862</v>
      </c>
      <c r="BI4" s="91">
        <v>1.1887587232140451</v>
      </c>
      <c r="BJ4" s="91">
        <v>1.0623954987752038</v>
      </c>
      <c r="BK4" s="91">
        <v>0.96450035264035172</v>
      </c>
      <c r="BL4" s="5">
        <v>0.83074867544827846</v>
      </c>
      <c r="BM4" s="5">
        <v>0.72499155021770179</v>
      </c>
      <c r="BN4" s="5">
        <v>0.68789324441389521</v>
      </c>
      <c r="BO4" s="9">
        <v>115.52208123506334</v>
      </c>
      <c r="BP4" s="9">
        <v>117.277171387978</v>
      </c>
      <c r="BQ4" s="5">
        <v>118.29873954765138</v>
      </c>
      <c r="BR4" s="5">
        <v>118.88457617232359</v>
      </c>
      <c r="BS4" s="5">
        <v>119.01383625627919</v>
      </c>
      <c r="BT4" s="5">
        <v>118.96080896349129</v>
      </c>
      <c r="BU4" s="5">
        <v>119.13053614170224</v>
      </c>
      <c r="BV4" s="9">
        <v>0</v>
      </c>
      <c r="BW4" s="9">
        <v>0</v>
      </c>
      <c r="BX4" s="5">
        <v>0</v>
      </c>
      <c r="BY4" s="5">
        <v>0</v>
      </c>
      <c r="BZ4" s="5">
        <v>0</v>
      </c>
      <c r="CA4" s="5">
        <v>0</v>
      </c>
      <c r="CB4" s="5">
        <v>0</v>
      </c>
      <c r="CC4" s="9">
        <v>9.5757870111046586</v>
      </c>
      <c r="CD4" s="9">
        <v>9.8354859366645186</v>
      </c>
      <c r="CE4" s="9">
        <v>10.503570543892049</v>
      </c>
      <c r="CF4" s="9">
        <v>10.962796063165287</v>
      </c>
      <c r="CG4" s="9">
        <v>11.284505072449416</v>
      </c>
      <c r="CH4" s="9">
        <v>11.640609707443828</v>
      </c>
      <c r="CI4" s="9">
        <v>12.007511221099259</v>
      </c>
      <c r="CJ4" s="9">
        <v>14.163737103334833</v>
      </c>
      <c r="CK4" s="5">
        <v>14.357330266217918</v>
      </c>
      <c r="CL4" s="5">
        <v>14.594769643015171</v>
      </c>
      <c r="CM4" s="5">
        <v>14.968691284101038</v>
      </c>
      <c r="CN4" s="5">
        <v>15.278820943068821</v>
      </c>
      <c r="CO4" s="5">
        <v>15.610678696250519</v>
      </c>
      <c r="CP4" s="5">
        <v>16.000559897766813</v>
      </c>
      <c r="CQ4" s="9">
        <v>3.857554302401192</v>
      </c>
      <c r="CR4" s="9">
        <v>3.8566863153747839</v>
      </c>
      <c r="CS4" s="9">
        <v>3.8093659197874872</v>
      </c>
      <c r="CT4" s="9">
        <v>3.8023403409814311</v>
      </c>
      <c r="CU4" s="9">
        <v>3.8703802166093579</v>
      </c>
      <c r="CV4" s="9">
        <v>3.9177707814398146</v>
      </c>
      <c r="CW4" s="9">
        <v>3.9602028222254235</v>
      </c>
      <c r="CX4" s="9"/>
      <c r="CY4" s="9"/>
      <c r="CZ4" s="5">
        <v>3923.4279999999994</v>
      </c>
      <c r="DA4" s="5">
        <v>3929.3359073359075</v>
      </c>
      <c r="DB4" s="5">
        <v>3947.8407582938389</v>
      </c>
      <c r="DC4" s="5">
        <v>4259.2583025830254</v>
      </c>
      <c r="DD4" s="5">
        <v>4373</v>
      </c>
      <c r="DE4" s="9"/>
      <c r="DF4" s="9"/>
      <c r="DG4" s="5"/>
      <c r="DH4" s="5"/>
      <c r="DI4" s="5"/>
      <c r="DJ4" s="5"/>
      <c r="DK4" s="5"/>
      <c r="DL4" s="9">
        <v>48.815445497859528</v>
      </c>
      <c r="DM4" s="9">
        <v>48.137120504589085</v>
      </c>
      <c r="DN4" s="5">
        <v>48.62897763921702</v>
      </c>
      <c r="DO4" s="5">
        <v>50.282574994100337</v>
      </c>
      <c r="DP4" s="5">
        <v>49.797436680814009</v>
      </c>
      <c r="DQ4" s="5">
        <v>49.508281060641259</v>
      </c>
      <c r="DR4" s="5">
        <v>49.403427207884107</v>
      </c>
      <c r="DS4" s="9">
        <v>12.654751905425346</v>
      </c>
      <c r="DT4" s="9">
        <v>11.553226732290732</v>
      </c>
      <c r="DU4" s="5">
        <v>16.0327685818819</v>
      </c>
      <c r="DV4" s="5">
        <v>17.7895160432927</v>
      </c>
      <c r="DW4" s="5">
        <v>18.282244531991392</v>
      </c>
      <c r="DX4" s="5">
        <v>17.860957263657831</v>
      </c>
      <c r="DY4" s="5">
        <v>17.032689271172043</v>
      </c>
      <c r="DZ4" s="9">
        <v>10.76797230396549</v>
      </c>
      <c r="EA4" s="9">
        <v>11.115833077672573</v>
      </c>
      <c r="EB4" s="5">
        <v>11.454208905930001</v>
      </c>
      <c r="EC4" s="5">
        <v>11.798330106427171</v>
      </c>
      <c r="ED4" s="5">
        <v>12.149516307934235</v>
      </c>
      <c r="EE4" s="5">
        <v>12.45382406269427</v>
      </c>
      <c r="EF4" s="5">
        <v>12.762135245068846</v>
      </c>
      <c r="EG4" s="102"/>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61"/>
      <c r="FY4" s="101" t="e">
        <f t="shared" si="1"/>
        <v>#DIV/0!</v>
      </c>
      <c r="FZ4" s="101"/>
      <c r="GA4" s="101" t="e">
        <f t="shared" ref="GA4:GD6" si="14">FS4/$FQ4*100</f>
        <v>#DIV/0!</v>
      </c>
      <c r="GB4" s="101" t="e">
        <f t="shared" si="14"/>
        <v>#DIV/0!</v>
      </c>
      <c r="GC4" s="101" t="e">
        <f t="shared" si="14"/>
        <v>#DIV/0!</v>
      </c>
      <c r="GD4" s="101" t="e">
        <f t="shared" si="14"/>
        <v>#DIV/0!</v>
      </c>
      <c r="GE4" s="101" t="e">
        <f>FW4/$FQ4*100</f>
        <v>#DIV/0!</v>
      </c>
      <c r="GF4" s="104" t="e">
        <f t="shared" si="7"/>
        <v>#DIV/0!</v>
      </c>
      <c r="GG4" s="104" t="e">
        <f t="shared" si="8"/>
        <v>#DIV/0!</v>
      </c>
      <c r="GH4" s="104" t="e">
        <f t="shared" si="9"/>
        <v>#DIV/0!</v>
      </c>
      <c r="GI4" s="104" t="e">
        <f t="shared" si="10"/>
        <v>#DIV/0!</v>
      </c>
      <c r="GJ4" s="104" t="e">
        <f t="shared" si="11"/>
        <v>#DIV/0!</v>
      </c>
      <c r="GK4" s="104" t="e">
        <f t="shared" si="12"/>
        <v>#DIV/0!</v>
      </c>
      <c r="GL4" s="104" t="e">
        <f t="shared" si="13"/>
        <v>#DIV/0!</v>
      </c>
      <c r="GM4" s="101" t="e">
        <f>EO4/$EO4*100</f>
        <v>#DIV/0!</v>
      </c>
      <c r="GN4" s="101" t="e">
        <f t="shared" ref="GN4:GS6" si="15">EP4/$EO4*100</f>
        <v>#DIV/0!</v>
      </c>
      <c r="GO4" s="101" t="e">
        <f t="shared" si="15"/>
        <v>#DIV/0!</v>
      </c>
      <c r="GP4" s="101" t="e">
        <f t="shared" si="15"/>
        <v>#DIV/0!</v>
      </c>
      <c r="GQ4" s="101" t="e">
        <f t="shared" si="15"/>
        <v>#DIV/0!</v>
      </c>
      <c r="GR4" s="101" t="e">
        <f t="shared" si="15"/>
        <v>#DIV/0!</v>
      </c>
      <c r="GS4" s="101" t="e">
        <f t="shared" si="15"/>
        <v>#DIV/0!</v>
      </c>
      <c r="GT4" s="101" t="e">
        <f>EV4/$EV4*100</f>
        <v>#DIV/0!</v>
      </c>
      <c r="GU4" s="101" t="e">
        <f t="shared" ref="GU4:GZ6" si="16">EW4/$EV4*100</f>
        <v>#DIV/0!</v>
      </c>
      <c r="GV4" s="101" t="e">
        <f t="shared" si="16"/>
        <v>#DIV/0!</v>
      </c>
      <c r="GW4" s="101" t="e">
        <f t="shared" si="16"/>
        <v>#DIV/0!</v>
      </c>
      <c r="GX4" s="101" t="e">
        <f t="shared" si="16"/>
        <v>#DIV/0!</v>
      </c>
      <c r="GY4" s="101" t="e">
        <f t="shared" si="16"/>
        <v>#DIV/0!</v>
      </c>
      <c r="GZ4" s="101" t="e">
        <f t="shared" si="16"/>
        <v>#DIV/0!</v>
      </c>
      <c r="HA4" s="101" t="e">
        <f>FC4/$FC4*100</f>
        <v>#DIV/0!</v>
      </c>
      <c r="HB4" s="101" t="e">
        <f t="shared" ref="HB4:HG6" si="17">FD4/$FC4*100</f>
        <v>#DIV/0!</v>
      </c>
      <c r="HC4" s="101" t="e">
        <f t="shared" si="17"/>
        <v>#DIV/0!</v>
      </c>
      <c r="HD4" s="101" t="e">
        <f t="shared" si="17"/>
        <v>#DIV/0!</v>
      </c>
      <c r="HE4" s="101" t="e">
        <f t="shared" si="17"/>
        <v>#DIV/0!</v>
      </c>
      <c r="HF4" s="101" t="e">
        <f t="shared" si="17"/>
        <v>#DIV/0!</v>
      </c>
      <c r="HG4" s="101" t="e">
        <f t="shared" si="17"/>
        <v>#DIV/0!</v>
      </c>
      <c r="HH4" s="101" t="e">
        <f>FJ4/$FJ4*100</f>
        <v>#DIV/0!</v>
      </c>
      <c r="HI4" s="101" t="e">
        <f t="shared" ref="HI4:HN6" si="18">FK4/$FJ4*100</f>
        <v>#DIV/0!</v>
      </c>
      <c r="HJ4" s="101" t="e">
        <f t="shared" si="18"/>
        <v>#DIV/0!</v>
      </c>
      <c r="HK4" s="101" t="e">
        <f t="shared" si="18"/>
        <v>#DIV/0!</v>
      </c>
      <c r="HL4" s="101" t="e">
        <f t="shared" si="18"/>
        <v>#DIV/0!</v>
      </c>
      <c r="HM4" s="101" t="e">
        <f t="shared" si="18"/>
        <v>#DIV/0!</v>
      </c>
      <c r="HN4" s="101" t="e">
        <f t="shared" si="18"/>
        <v>#DIV/0!</v>
      </c>
    </row>
    <row r="5" spans="1:222" x14ac:dyDescent="0.25">
      <c r="A5" s="98"/>
      <c r="B5" s="98"/>
      <c r="C5" s="1" t="s">
        <v>139</v>
      </c>
      <c r="D5" s="100">
        <v>0.93410850899383768</v>
      </c>
      <c r="E5" s="100">
        <v>0.93441720707533404</v>
      </c>
      <c r="F5" s="100">
        <v>0.93276060913565484</v>
      </c>
      <c r="G5" s="100">
        <v>0.93240332228540357</v>
      </c>
      <c r="H5" s="100">
        <v>0.93280023633993969</v>
      </c>
      <c r="I5" s="100">
        <v>0.93343600069713262</v>
      </c>
      <c r="J5" s="100">
        <v>0.93330315766423522</v>
      </c>
      <c r="K5" s="100">
        <v>413700.53248136316</v>
      </c>
      <c r="L5" s="101">
        <v>419745.98540145985</v>
      </c>
      <c r="M5" s="101">
        <v>424752.19611848821</v>
      </c>
      <c r="N5" s="101">
        <v>435000.79999999993</v>
      </c>
      <c r="O5" s="101">
        <v>424804.63320463325</v>
      </c>
      <c r="P5" s="101">
        <v>430859.71563981043</v>
      </c>
      <c r="Q5" s="101">
        <v>434017.77367773675</v>
      </c>
      <c r="R5" s="101">
        <v>64.700379847565586</v>
      </c>
      <c r="S5" s="101">
        <v>64.809707485674608</v>
      </c>
      <c r="T5" s="101">
        <v>63.481504800034436</v>
      </c>
      <c r="U5" s="101">
        <v>63.554470177254501</v>
      </c>
      <c r="V5" s="101">
        <v>63.350823722458095</v>
      </c>
      <c r="W5" s="101">
        <v>63.42883511529412</v>
      </c>
      <c r="X5" s="101">
        <v>63.617521137379498</v>
      </c>
      <c r="Y5" s="101">
        <v>5.0923871043750673</v>
      </c>
      <c r="Z5" s="101">
        <v>5.6592833737709638</v>
      </c>
      <c r="AA5" s="101">
        <v>6.004997355529631</v>
      </c>
      <c r="AB5" s="101">
        <v>6.0165360154013516</v>
      </c>
      <c r="AC5" s="101">
        <v>6.1636095952446839</v>
      </c>
      <c r="AD5" s="101">
        <v>5.990207010398592</v>
      </c>
      <c r="AE5" s="101">
        <v>6.1269707259165846</v>
      </c>
      <c r="AF5" s="101">
        <v>67.624484408513439</v>
      </c>
      <c r="AG5" s="101">
        <v>68.109212292116126</v>
      </c>
      <c r="AH5" s="101">
        <v>66.485051991511241</v>
      </c>
      <c r="AI5" s="101">
        <v>66.438513064029394</v>
      </c>
      <c r="AJ5" s="101">
        <v>67.227282333249619</v>
      </c>
      <c r="AK5" s="101">
        <v>68.530197832271227</v>
      </c>
      <c r="AL5" s="101">
        <v>68.879054936934523</v>
      </c>
      <c r="AM5" s="101">
        <v>5.172116390444458</v>
      </c>
      <c r="AN5" s="101">
        <v>5.2103656368559612</v>
      </c>
      <c r="AO5" s="101">
        <v>5.1494286408639729</v>
      </c>
      <c r="AP5" s="101">
        <v>5.1010922858039542</v>
      </c>
      <c r="AQ5" s="101">
        <v>5.342836237613465</v>
      </c>
      <c r="AR5" s="101">
        <v>5.2424135601098101</v>
      </c>
      <c r="AS5" s="101">
        <v>5.3188030718600077</v>
      </c>
      <c r="AT5" s="101">
        <v>6.8725212813785372</v>
      </c>
      <c r="AU5" s="101">
        <v>6.9912987733578955</v>
      </c>
      <c r="AV5" s="101">
        <v>7.0113569313715054</v>
      </c>
      <c r="AW5" s="101">
        <v>7.0240413863087996</v>
      </c>
      <c r="AX5" s="101">
        <v>7.0238835586126305</v>
      </c>
      <c r="AY5" s="101">
        <v>7.2284867948362006</v>
      </c>
      <c r="AZ5" s="101">
        <v>7.5564919413526024</v>
      </c>
      <c r="BA5" s="101">
        <v>2.2000000000000002</v>
      </c>
      <c r="BB5" s="101">
        <v>2.2000000000000002</v>
      </c>
      <c r="BC5" s="101">
        <v>2.2999999999999998</v>
      </c>
      <c r="BD5" s="101">
        <v>2.2999999999999998</v>
      </c>
      <c r="BE5" s="101">
        <v>1.800546050236622</v>
      </c>
      <c r="BF5" s="101">
        <v>1.8000000000000003</v>
      </c>
      <c r="BG5" s="101">
        <v>1.8000000000000003</v>
      </c>
      <c r="BH5" s="101">
        <v>0.49922286085579692</v>
      </c>
      <c r="BI5" s="101">
        <v>0.4588153366541281</v>
      </c>
      <c r="BJ5" s="101">
        <v>0.37022505234383107</v>
      </c>
      <c r="BK5" s="101">
        <v>0.35379317080381778</v>
      </c>
      <c r="BL5" s="101">
        <v>0.22887148633639054</v>
      </c>
      <c r="BM5" s="101">
        <v>4.0859381049362931E-3</v>
      </c>
      <c r="BN5" s="101">
        <v>-0.18473920017948453</v>
      </c>
      <c r="BO5" s="101">
        <v>80.921941118213738</v>
      </c>
      <c r="BP5" s="101">
        <v>82.767762460233286</v>
      </c>
      <c r="BQ5" s="101">
        <v>84.075272148296506</v>
      </c>
      <c r="BR5" s="101">
        <v>84.488878379642529</v>
      </c>
      <c r="BS5" s="101">
        <v>86.253320165750722</v>
      </c>
      <c r="BT5" s="101">
        <v>86.167974704274314</v>
      </c>
      <c r="BU5" s="101">
        <v>85.857330654562588</v>
      </c>
      <c r="BV5" s="101">
        <v>-0.24588760904215642</v>
      </c>
      <c r="BW5" s="101">
        <v>-0.22297720618669115</v>
      </c>
      <c r="BX5" s="101">
        <v>-0.24778361553591938</v>
      </c>
      <c r="BY5" s="101">
        <v>-0.23248384519360449</v>
      </c>
      <c r="BZ5" s="101">
        <v>-0.32485207462528987</v>
      </c>
      <c r="CA5" s="101">
        <v>-0.37658521630454672</v>
      </c>
      <c r="CB5" s="101">
        <v>-0.49247364938576199</v>
      </c>
      <c r="CC5" s="101">
        <v>3.9972193871938768</v>
      </c>
      <c r="CD5" s="101">
        <v>4.0467395587076442</v>
      </c>
      <c r="CE5" s="101">
        <v>4.3506647864625299</v>
      </c>
      <c r="CF5" s="101">
        <v>4.5576071153495086</v>
      </c>
      <c r="CG5" s="101">
        <v>4.8186978140538503</v>
      </c>
      <c r="CH5" s="101">
        <v>4.8618564897634666</v>
      </c>
      <c r="CI5" s="101">
        <v>5.0622062923138191</v>
      </c>
      <c r="CJ5" s="101">
        <v>17.969822357379066</v>
      </c>
      <c r="CK5" s="101">
        <v>18.367434686805233</v>
      </c>
      <c r="CL5" s="101">
        <v>18.925926405915366</v>
      </c>
      <c r="CM5" s="101">
        <v>19.549270223419036</v>
      </c>
      <c r="CN5" s="101">
        <v>19.936904246828249</v>
      </c>
      <c r="CO5" s="101">
        <v>20.480715450943837</v>
      </c>
      <c r="CP5" s="101">
        <v>21.123006818636831</v>
      </c>
      <c r="CQ5" s="101">
        <v>2.1855837609432398</v>
      </c>
      <c r="CR5" s="101">
        <v>2.1529764194565084</v>
      </c>
      <c r="CS5" s="101">
        <v>2.1626106785162893</v>
      </c>
      <c r="CT5" s="101">
        <v>2.2388906274448441</v>
      </c>
      <c r="CU5" s="101">
        <v>2.2913228009053297</v>
      </c>
      <c r="CV5" s="101">
        <v>2.3562042955473483</v>
      </c>
      <c r="CW5" s="101">
        <v>2.2501115322468781</v>
      </c>
      <c r="CX5" s="101">
        <v>5329.8172964885525</v>
      </c>
      <c r="CY5" s="101">
        <v>5500.7748406446271</v>
      </c>
      <c r="CZ5" s="101">
        <v>5314.0539132764143</v>
      </c>
      <c r="DA5" s="101">
        <v>5269.3276320940695</v>
      </c>
      <c r="DB5" s="101">
        <v>5269.0388625592414</v>
      </c>
      <c r="DC5" s="101">
        <v>5610.0166051660508</v>
      </c>
      <c r="DD5" s="101">
        <v>5817.0000000000009</v>
      </c>
      <c r="DE5" s="101">
        <v>1735.2902431592415</v>
      </c>
      <c r="DF5" s="101">
        <v>1902.8290072059658</v>
      </c>
      <c r="DG5" s="101">
        <v>2019.0033014571945</v>
      </c>
      <c r="DH5" s="101">
        <v>2025.776938065962</v>
      </c>
      <c r="DI5" s="101">
        <v>2219.670373117392</v>
      </c>
      <c r="DJ5" s="101">
        <v>2206.9002566017816</v>
      </c>
      <c r="DK5" s="101">
        <v>2229.9096036848196</v>
      </c>
      <c r="DL5" s="101">
        <v>40.01007632519358</v>
      </c>
      <c r="DM5" s="101">
        <v>39.885900815113686</v>
      </c>
      <c r="DN5" s="101">
        <v>40.419722663637216</v>
      </c>
      <c r="DO5" s="101">
        <v>40.930085562575577</v>
      </c>
      <c r="DP5" s="101">
        <v>40.225227064671529</v>
      </c>
      <c r="DQ5" s="101">
        <v>40.137185175136139</v>
      </c>
      <c r="DR5" s="101">
        <v>40.412794170667567</v>
      </c>
      <c r="DS5" s="101">
        <v>13.977811051581405</v>
      </c>
      <c r="DT5" s="101">
        <v>13.384613155380624</v>
      </c>
      <c r="DU5" s="101">
        <v>17.509607444769095</v>
      </c>
      <c r="DV5" s="101">
        <v>20.086439397280458</v>
      </c>
      <c r="DW5" s="101">
        <v>21.213304882880372</v>
      </c>
      <c r="DX5" s="101">
        <v>21.88693252365271</v>
      </c>
      <c r="DY5" s="101">
        <v>19.591147519213955</v>
      </c>
      <c r="DZ5" s="101">
        <v>14.577123066335243</v>
      </c>
      <c r="EA5" s="101">
        <v>14.84689675155364</v>
      </c>
      <c r="EB5" s="101">
        <v>15.24560809250335</v>
      </c>
      <c r="EC5" s="101">
        <v>15.878626504118849</v>
      </c>
      <c r="ED5" s="101">
        <v>16.310957048964429</v>
      </c>
      <c r="EE5" s="101">
        <v>16.759138237639448</v>
      </c>
      <c r="EF5" s="101">
        <v>17.137174042119959</v>
      </c>
      <c r="EG5" s="102"/>
      <c r="EH5" s="101">
        <f t="shared" ref="EH5:FW5" si="19">MEDIAN(EH10:EH55)</f>
        <v>0.42525545567393186</v>
      </c>
      <c r="EI5" s="101">
        <f t="shared" si="19"/>
        <v>0.43502830595810971</v>
      </c>
      <c r="EJ5" s="101">
        <f t="shared" si="19"/>
        <v>0.43113381619494529</v>
      </c>
      <c r="EK5" s="101">
        <f t="shared" si="19"/>
        <v>0.43603369227540301</v>
      </c>
      <c r="EL5" s="101">
        <f t="shared" si="19"/>
        <v>0.43091442358348764</v>
      </c>
      <c r="EM5" s="101">
        <f t="shared" si="19"/>
        <v>0.43422684303586934</v>
      </c>
      <c r="EN5" s="101">
        <f t="shared" si="19"/>
        <v>0.43946877041777738</v>
      </c>
      <c r="EO5" s="101">
        <f t="shared" si="19"/>
        <v>0.54397357462150442</v>
      </c>
      <c r="EP5" s="101">
        <f t="shared" si="19"/>
        <v>0.55946525833656735</v>
      </c>
      <c r="EQ5" s="101">
        <f t="shared" si="19"/>
        <v>0.57623611191044177</v>
      </c>
      <c r="ER5" s="101">
        <f t="shared" si="19"/>
        <v>0.57310951045317604</v>
      </c>
      <c r="ES5" s="101">
        <f t="shared" si="19"/>
        <v>0.56894877202222049</v>
      </c>
      <c r="ET5" s="101">
        <f t="shared" si="19"/>
        <v>0.57334898352583252</v>
      </c>
      <c r="EU5" s="101">
        <f t="shared" si="19"/>
        <v>0.55862531568700202</v>
      </c>
      <c r="EV5" s="101">
        <f t="shared" si="19"/>
        <v>0.43802916627310162</v>
      </c>
      <c r="EW5" s="101">
        <f t="shared" si="19"/>
        <v>0.4556021828108977</v>
      </c>
      <c r="EX5" s="101">
        <f t="shared" si="19"/>
        <v>0.44224350307119559</v>
      </c>
      <c r="EY5" s="101">
        <f t="shared" si="19"/>
        <v>0.46373025632944259</v>
      </c>
      <c r="EZ5" s="101">
        <f t="shared" si="19"/>
        <v>0.46001551133021579</v>
      </c>
      <c r="FA5" s="101">
        <f t="shared" si="19"/>
        <v>0.45682072820752062</v>
      </c>
      <c r="FB5" s="101">
        <f t="shared" si="19"/>
        <v>0.45288596420619032</v>
      </c>
      <c r="FC5" s="101">
        <f t="shared" si="19"/>
        <v>0.24780865581661479</v>
      </c>
      <c r="FD5" s="101">
        <f t="shared" si="19"/>
        <v>0.2575458394576336</v>
      </c>
      <c r="FE5" s="101">
        <f t="shared" si="19"/>
        <v>0.2628375308964393</v>
      </c>
      <c r="FF5" s="101">
        <f t="shared" si="19"/>
        <v>0.27687709138511951</v>
      </c>
      <c r="FG5" s="101">
        <f t="shared" si="19"/>
        <v>0.28515735662081154</v>
      </c>
      <c r="FH5" s="101">
        <f t="shared" si="19"/>
        <v>0.2873045771850451</v>
      </c>
      <c r="FI5" s="101">
        <f t="shared" si="19"/>
        <v>0.30084304976752635</v>
      </c>
      <c r="FJ5" s="101">
        <f t="shared" si="19"/>
        <v>0.67167059217817493</v>
      </c>
      <c r="FK5" s="101">
        <f t="shared" si="19"/>
        <v>0.66523090510926464</v>
      </c>
      <c r="FL5" s="101">
        <f t="shared" si="19"/>
        <v>0.67081418333426646</v>
      </c>
      <c r="FM5" s="101">
        <f t="shared" si="19"/>
        <v>0.67467435200933601</v>
      </c>
      <c r="FN5" s="101">
        <f t="shared" si="19"/>
        <v>0.66396875991770221</v>
      </c>
      <c r="FO5" s="101">
        <f t="shared" si="19"/>
        <v>0.66729966071264402</v>
      </c>
      <c r="FP5" s="101">
        <f t="shared" si="19"/>
        <v>0.66749515173243412</v>
      </c>
      <c r="FQ5" s="101">
        <f t="shared" si="19"/>
        <v>0.49513178071588981</v>
      </c>
      <c r="FR5" s="101">
        <f t="shared" si="19"/>
        <v>0.49611065948683797</v>
      </c>
      <c r="FS5" s="101">
        <f t="shared" si="19"/>
        <v>0.49669982374300586</v>
      </c>
      <c r="FT5" s="101">
        <f t="shared" si="19"/>
        <v>0.50417383685201678</v>
      </c>
      <c r="FU5" s="101">
        <f t="shared" si="19"/>
        <v>0.50244711241760498</v>
      </c>
      <c r="FV5" s="101">
        <f t="shared" si="19"/>
        <v>0.50702334701309881</v>
      </c>
      <c r="FW5" s="101">
        <f t="shared" si="19"/>
        <v>0.50281219319904058</v>
      </c>
      <c r="FX5" s="61"/>
      <c r="FY5" s="101">
        <f>FQ5/$FQ5*100</f>
        <v>100</v>
      </c>
      <c r="FZ5" s="101">
        <f t="shared" ref="FZ5:FZ6" si="20">FR5/$FQ5*100</f>
        <v>100.19770065446674</v>
      </c>
      <c r="GA5" s="101">
        <f t="shared" si="14"/>
        <v>100.31669205819284</v>
      </c>
      <c r="GB5" s="101">
        <f t="shared" si="14"/>
        <v>101.82619183180958</v>
      </c>
      <c r="GC5" s="101">
        <f t="shared" si="14"/>
        <v>101.47745145567878</v>
      </c>
      <c r="GD5" s="101">
        <f t="shared" si="14"/>
        <v>102.40169723704979</v>
      </c>
      <c r="GE5" s="101">
        <f t="shared" ref="GE5:GE6" si="21">FW5/$FQ5*100</f>
        <v>101.55118551914522</v>
      </c>
      <c r="GF5" s="104">
        <f t="shared" si="7"/>
        <v>100</v>
      </c>
      <c r="GG5" s="104">
        <f t="shared" si="8"/>
        <v>102.29811285282399</v>
      </c>
      <c r="GH5" s="104">
        <f t="shared" si="9"/>
        <v>101.38231278225405</v>
      </c>
      <c r="GI5" s="104">
        <f t="shared" si="10"/>
        <v>102.53453223413445</v>
      </c>
      <c r="GJ5" s="104">
        <f t="shared" si="11"/>
        <v>101.3307220011058</v>
      </c>
      <c r="GK5" s="104">
        <f t="shared" si="12"/>
        <v>102.10964662351478</v>
      </c>
      <c r="GL5" s="104">
        <f t="shared" si="13"/>
        <v>103.342300387733</v>
      </c>
      <c r="GM5" s="101">
        <f>EO5/$EO5*100</f>
        <v>100</v>
      </c>
      <c r="GN5" s="101">
        <f t="shared" si="15"/>
        <v>102.84787431555698</v>
      </c>
      <c r="GO5" s="101">
        <f t="shared" si="15"/>
        <v>105.93090157208198</v>
      </c>
      <c r="GP5" s="101">
        <f t="shared" si="15"/>
        <v>105.35613073703888</v>
      </c>
      <c r="GQ5" s="101">
        <f t="shared" si="15"/>
        <v>104.59125195890144</v>
      </c>
      <c r="GR5" s="101">
        <f t="shared" si="15"/>
        <v>105.40015366091404</v>
      </c>
      <c r="GS5" s="101">
        <f t="shared" si="15"/>
        <v>102.69346559264247</v>
      </c>
      <c r="GT5" s="101">
        <f>EV5/$EV5*100</f>
        <v>100</v>
      </c>
      <c r="GU5" s="101">
        <f t="shared" si="16"/>
        <v>104.01183708548751</v>
      </c>
      <c r="GV5" s="101">
        <f t="shared" si="16"/>
        <v>100.96211328436209</v>
      </c>
      <c r="GW5" s="101">
        <f t="shared" si="16"/>
        <v>105.86743806925334</v>
      </c>
      <c r="GX5" s="101">
        <f t="shared" si="16"/>
        <v>105.01937924457891</v>
      </c>
      <c r="GY5" s="101">
        <f t="shared" si="16"/>
        <v>104.2900252725872</v>
      </c>
      <c r="GZ5" s="101">
        <f t="shared" si="16"/>
        <v>103.3917371437832</v>
      </c>
      <c r="HA5" s="101">
        <f>FC5/$FC5*100</f>
        <v>100</v>
      </c>
      <c r="HB5" s="101">
        <f t="shared" si="17"/>
        <v>103.92931538607132</v>
      </c>
      <c r="HC5" s="101">
        <f t="shared" si="17"/>
        <v>106.06470949543679</v>
      </c>
      <c r="HD5" s="101">
        <f t="shared" si="17"/>
        <v>111.73019379517403</v>
      </c>
      <c r="HE5" s="101">
        <f t="shared" si="17"/>
        <v>115.07158847261405</v>
      </c>
      <c r="HF5" s="101">
        <f t="shared" si="17"/>
        <v>115.93807175067296</v>
      </c>
      <c r="HG5" s="101">
        <f t="shared" si="17"/>
        <v>121.40134846224196</v>
      </c>
      <c r="HH5" s="101">
        <f>FJ5/$FJ5*100</f>
        <v>100</v>
      </c>
      <c r="HI5" s="101">
        <f t="shared" si="18"/>
        <v>99.041243260624697</v>
      </c>
      <c r="HJ5" s="101">
        <f t="shared" si="18"/>
        <v>99.872495706395128</v>
      </c>
      <c r="HK5" s="101">
        <f t="shared" si="18"/>
        <v>100.44720728674751</v>
      </c>
      <c r="HL5" s="101">
        <f t="shared" si="18"/>
        <v>98.85333192339175</v>
      </c>
      <c r="HM5" s="101">
        <f t="shared" si="18"/>
        <v>99.349244776169769</v>
      </c>
      <c r="HN5" s="101">
        <f t="shared" si="18"/>
        <v>99.378349968814291</v>
      </c>
    </row>
    <row r="6" spans="1:222" x14ac:dyDescent="0.25">
      <c r="A6" s="98"/>
      <c r="B6" s="98"/>
      <c r="C6" s="99" t="s">
        <v>138</v>
      </c>
      <c r="D6" s="100">
        <v>0.96273731443552613</v>
      </c>
      <c r="E6" s="100">
        <v>0.96246223513904605</v>
      </c>
      <c r="F6" s="100">
        <v>0.96216087278136675</v>
      </c>
      <c r="G6" s="100">
        <v>0.96199340825812418</v>
      </c>
      <c r="H6" s="100">
        <v>0.96213722526018319</v>
      </c>
      <c r="I6" s="100">
        <v>0.96239657392731304</v>
      </c>
      <c r="J6" s="100">
        <v>0.96247543368358268</v>
      </c>
      <c r="K6" s="100">
        <v>623618.74334398296</v>
      </c>
      <c r="L6" s="101">
        <v>633489.46819603746</v>
      </c>
      <c r="M6" s="101">
        <v>665139.53013278847</v>
      </c>
      <c r="N6" s="101">
        <v>697153.6</v>
      </c>
      <c r="O6" s="101">
        <v>648543.62934362935</v>
      </c>
      <c r="P6" s="101">
        <v>666270.33175355452</v>
      </c>
      <c r="Q6" s="101">
        <v>656725.09225092246</v>
      </c>
      <c r="R6" s="101">
        <v>89.019268774703548</v>
      </c>
      <c r="S6" s="101">
        <v>89.073596508629237</v>
      </c>
      <c r="T6" s="101">
        <v>88.134638710795357</v>
      </c>
      <c r="U6" s="101">
        <v>87.551791649592488</v>
      </c>
      <c r="V6" s="101">
        <v>87.562027547187313</v>
      </c>
      <c r="W6" s="101">
        <v>89.070771235442621</v>
      </c>
      <c r="X6" s="101">
        <v>90.115464698088203</v>
      </c>
      <c r="Y6" s="101">
        <v>18.212105797073193</v>
      </c>
      <c r="Z6" s="101">
        <v>33.382025968782507</v>
      </c>
      <c r="AA6" s="101">
        <v>32.95636153476724</v>
      </c>
      <c r="AB6" s="101">
        <v>33.030192704766321</v>
      </c>
      <c r="AC6" s="101">
        <v>32.991690476814597</v>
      </c>
      <c r="AD6" s="101">
        <v>33.570753443154203</v>
      </c>
      <c r="AE6" s="101">
        <v>32.925352858113222</v>
      </c>
      <c r="AF6" s="101">
        <v>145.58532638014745</v>
      </c>
      <c r="AG6" s="101">
        <v>147.59618199918017</v>
      </c>
      <c r="AH6" s="101">
        <v>132.43072686592851</v>
      </c>
      <c r="AI6" s="101">
        <v>125.71837435603892</v>
      </c>
      <c r="AJ6" s="101">
        <v>123.77371487615166</v>
      </c>
      <c r="AK6" s="101">
        <v>139.70872681761293</v>
      </c>
      <c r="AL6" s="101">
        <v>147.886693164642</v>
      </c>
      <c r="AM6" s="101">
        <v>7.8407727061680932</v>
      </c>
      <c r="AN6" s="101">
        <v>8.9662642932473027</v>
      </c>
      <c r="AO6" s="101">
        <v>8.3394262544355193</v>
      </c>
      <c r="AP6" s="101">
        <v>7.9959356736810232</v>
      </c>
      <c r="AQ6" s="101">
        <v>8.49689633727127</v>
      </c>
      <c r="AR6" s="101">
        <v>7.2995543648982668</v>
      </c>
      <c r="AS6" s="101">
        <v>8.6404171518127626</v>
      </c>
      <c r="AT6" s="101">
        <v>12.060301507537687</v>
      </c>
      <c r="AU6" s="101">
        <v>12.465337382807341</v>
      </c>
      <c r="AV6" s="101">
        <v>12.847682119205297</v>
      </c>
      <c r="AW6" s="101">
        <v>12.55497800879648</v>
      </c>
      <c r="AX6" s="101">
        <v>12.340024248955949</v>
      </c>
      <c r="AY6" s="101">
        <v>12.863913337846988</v>
      </c>
      <c r="AZ6" s="101">
        <v>12.775800711743774</v>
      </c>
      <c r="BA6" s="101">
        <v>9.8000000000000007</v>
      </c>
      <c r="BB6" s="101">
        <v>9.5</v>
      </c>
      <c r="BC6" s="101">
        <v>8.6</v>
      </c>
      <c r="BD6" s="101">
        <v>8.4</v>
      </c>
      <c r="BE6" s="101">
        <v>9.7999999999999989</v>
      </c>
      <c r="BF6" s="101">
        <v>11.2</v>
      </c>
      <c r="BG6" s="101">
        <v>6.9000000000000021</v>
      </c>
      <c r="BH6" s="101">
        <v>3.4767774674046681</v>
      </c>
      <c r="BI6" s="101">
        <v>3.450966906825137</v>
      </c>
      <c r="BJ6" s="101">
        <v>2.8836710035532453</v>
      </c>
      <c r="BK6" s="101">
        <v>2.7809729100080283</v>
      </c>
      <c r="BL6" s="101">
        <v>3.6731145193946269</v>
      </c>
      <c r="BM6" s="101">
        <v>3.7977116840027136</v>
      </c>
      <c r="BN6" s="101">
        <v>4.1227918721387535</v>
      </c>
      <c r="BO6" s="101">
        <v>224.40735406252648</v>
      </c>
      <c r="BP6" s="101">
        <v>226.73763827802213</v>
      </c>
      <c r="BQ6" s="101">
        <v>228.72088821732416</v>
      </c>
      <c r="BR6" s="101">
        <v>227.66946417043252</v>
      </c>
      <c r="BS6" s="101">
        <v>227.53942060872757</v>
      </c>
      <c r="BT6" s="101">
        <v>227.0047687770597</v>
      </c>
      <c r="BU6" s="101">
        <v>227.98387961813694</v>
      </c>
      <c r="BV6" s="101">
        <v>2.4430871737923376</v>
      </c>
      <c r="BW6" s="101">
        <v>2.3240371845949537</v>
      </c>
      <c r="BX6" s="101">
        <v>3.5784576847378777</v>
      </c>
      <c r="BY6" s="101">
        <v>4.057971014492753</v>
      </c>
      <c r="BZ6" s="101">
        <v>3.7687763061358459</v>
      </c>
      <c r="CA6" s="101">
        <v>3.2295147707525729</v>
      </c>
      <c r="CB6" s="101">
        <v>2.3992088262114848</v>
      </c>
      <c r="CC6" s="101">
        <v>19.645277903298688</v>
      </c>
      <c r="CD6" s="101">
        <v>19.605616070939842</v>
      </c>
      <c r="CE6" s="101">
        <v>21.119790197958377</v>
      </c>
      <c r="CF6" s="101">
        <v>21.331060444633852</v>
      </c>
      <c r="CG6" s="101">
        <v>21.307061036074543</v>
      </c>
      <c r="CH6" s="101">
        <v>21.597244317788814</v>
      </c>
      <c r="CI6" s="101">
        <v>21.859394036764805</v>
      </c>
      <c r="CJ6" s="101">
        <v>31.482190731520493</v>
      </c>
      <c r="CK6" s="101">
        <v>32.165605095541402</v>
      </c>
      <c r="CL6" s="101">
        <v>31.810897435897434</v>
      </c>
      <c r="CM6" s="101">
        <v>32.95553618134263</v>
      </c>
      <c r="CN6" s="101">
        <v>34.876543209876544</v>
      </c>
      <c r="CO6" s="101">
        <v>35.690109063557728</v>
      </c>
      <c r="CP6" s="101">
        <v>36.429112964366944</v>
      </c>
      <c r="CQ6" s="101">
        <v>11.106484235574063</v>
      </c>
      <c r="CR6" s="101">
        <v>11.068450416941628</v>
      </c>
      <c r="CS6" s="101">
        <v>10.913389746142359</v>
      </c>
      <c r="CT6" s="101">
        <v>10.7522095758886</v>
      </c>
      <c r="CU6" s="101">
        <v>10.437927916289885</v>
      </c>
      <c r="CV6" s="101">
        <v>10.453929101827338</v>
      </c>
      <c r="CW6" s="101">
        <v>10.702489837398375</v>
      </c>
      <c r="CX6" s="101">
        <v>40668.960728950129</v>
      </c>
      <c r="CY6" s="101">
        <v>32758.805542973736</v>
      </c>
      <c r="CZ6" s="101">
        <v>33467.14</v>
      </c>
      <c r="DA6" s="101">
        <v>34500.938223938225</v>
      </c>
      <c r="DB6" s="101">
        <v>34263.981042654028</v>
      </c>
      <c r="DC6" s="101">
        <v>35504.040590405901</v>
      </c>
      <c r="DD6" s="101">
        <v>36217</v>
      </c>
      <c r="DE6" s="101">
        <v>153845.36853483671</v>
      </c>
      <c r="DF6" s="101">
        <v>140556.66946377358</v>
      </c>
      <c r="DG6" s="101">
        <v>147825.66666666666</v>
      </c>
      <c r="DH6" s="101">
        <v>157631.5693230443</v>
      </c>
      <c r="DI6" s="101">
        <v>178672.34540735726</v>
      </c>
      <c r="DJ6" s="101">
        <v>206037.67631134251</v>
      </c>
      <c r="DK6" s="101">
        <v>202516.10369206598</v>
      </c>
      <c r="DL6" s="101">
        <v>86.157022949141748</v>
      </c>
      <c r="DM6" s="101">
        <v>82.009316522590865</v>
      </c>
      <c r="DN6" s="101">
        <v>75.793284298049244</v>
      </c>
      <c r="DO6" s="101">
        <v>85.225568261583817</v>
      </c>
      <c r="DP6" s="101">
        <v>80.090699014054124</v>
      </c>
      <c r="DQ6" s="101">
        <v>84.150499475952529</v>
      </c>
      <c r="DR6" s="101">
        <v>85.150692046678557</v>
      </c>
      <c r="DS6" s="101">
        <v>177.23618854130839</v>
      </c>
      <c r="DT6" s="101">
        <v>177.32204809660414</v>
      </c>
      <c r="DU6" s="101">
        <v>181.23288199668249</v>
      </c>
      <c r="DV6" s="101">
        <v>186.25705452971067</v>
      </c>
      <c r="DW6" s="101">
        <v>181.68941082915609</v>
      </c>
      <c r="DX6" s="101">
        <v>175.65970827388455</v>
      </c>
      <c r="DY6" s="101">
        <v>179.93101264079755</v>
      </c>
      <c r="DZ6" s="101">
        <v>31.565865782932889</v>
      </c>
      <c r="EA6" s="101">
        <v>34.073441502988899</v>
      </c>
      <c r="EB6" s="101">
        <v>36.235708003518027</v>
      </c>
      <c r="EC6" s="101">
        <v>38.721461187214615</v>
      </c>
      <c r="ED6" s="101">
        <v>40.719696969696969</v>
      </c>
      <c r="EE6" s="101">
        <v>42.068965517241381</v>
      </c>
      <c r="EF6" s="101">
        <v>43.259557344064383</v>
      </c>
      <c r="EG6" s="102"/>
      <c r="EH6" s="101">
        <f t="shared" ref="EH6:FW6" si="22">MAXA(EH10:EH55)</f>
        <v>0.52681557241809596</v>
      </c>
      <c r="EI6" s="101">
        <f t="shared" si="22"/>
        <v>0.52796957090723595</v>
      </c>
      <c r="EJ6" s="101">
        <f t="shared" si="22"/>
        <v>0.52224097475976528</v>
      </c>
      <c r="EK6" s="101">
        <f t="shared" si="22"/>
        <v>0.53051271468656058</v>
      </c>
      <c r="EL6" s="101">
        <f t="shared" si="22"/>
        <v>0.5436958292914772</v>
      </c>
      <c r="EM6" s="101">
        <f t="shared" si="22"/>
        <v>0.53918865824901219</v>
      </c>
      <c r="EN6" s="101">
        <f t="shared" si="22"/>
        <v>0.54615092363241269</v>
      </c>
      <c r="EO6" s="101">
        <f t="shared" si="22"/>
        <v>0.72694343034349918</v>
      </c>
      <c r="EP6" s="101">
        <f t="shared" si="22"/>
        <v>0.73498733930813476</v>
      </c>
      <c r="EQ6" s="101">
        <f t="shared" si="22"/>
        <v>0.74293741632841426</v>
      </c>
      <c r="ER6" s="101">
        <f t="shared" si="22"/>
        <v>0.70262931882929947</v>
      </c>
      <c r="ES6" s="101">
        <f t="shared" si="22"/>
        <v>0.72331878017037954</v>
      </c>
      <c r="ET6" s="101">
        <f t="shared" si="22"/>
        <v>0.73384133417598685</v>
      </c>
      <c r="EU6" s="101">
        <f t="shared" si="22"/>
        <v>0.75518676849261157</v>
      </c>
      <c r="EV6" s="101">
        <f t="shared" si="22"/>
        <v>0.56671065142795396</v>
      </c>
      <c r="EW6" s="101">
        <f t="shared" si="22"/>
        <v>0.55819062120722851</v>
      </c>
      <c r="EX6" s="101">
        <f t="shared" si="22"/>
        <v>0.56843872764620951</v>
      </c>
      <c r="EY6" s="101">
        <f t="shared" si="22"/>
        <v>0.58578673344923626</v>
      </c>
      <c r="EZ6" s="101">
        <f t="shared" si="22"/>
        <v>0.57447188195154142</v>
      </c>
      <c r="FA6" s="101">
        <f t="shared" si="22"/>
        <v>0.57750551919609727</v>
      </c>
      <c r="FB6" s="101">
        <f t="shared" si="22"/>
        <v>0.56634989647464173</v>
      </c>
      <c r="FC6" s="101">
        <f t="shared" si="22"/>
        <v>0.34063280542336388</v>
      </c>
      <c r="FD6" s="101">
        <f t="shared" si="22"/>
        <v>0.34625243126531102</v>
      </c>
      <c r="FE6" s="101">
        <f t="shared" si="22"/>
        <v>0.34683049088703183</v>
      </c>
      <c r="FF6" s="101">
        <f t="shared" si="22"/>
        <v>0.37011615738208542</v>
      </c>
      <c r="FG6" s="101">
        <f t="shared" si="22"/>
        <v>0.37298191533651986</v>
      </c>
      <c r="FH6" s="101">
        <f t="shared" si="22"/>
        <v>0.38888241425068881</v>
      </c>
      <c r="FI6" s="101">
        <f t="shared" si="22"/>
        <v>0.39378087553571489</v>
      </c>
      <c r="FJ6" s="101">
        <f t="shared" si="22"/>
        <v>0.7490767380518113</v>
      </c>
      <c r="FK6" s="101">
        <f t="shared" si="22"/>
        <v>0.74506052732662353</v>
      </c>
      <c r="FL6" s="101">
        <f t="shared" si="22"/>
        <v>0.74485875365594223</v>
      </c>
      <c r="FM6" s="101">
        <f t="shared" si="22"/>
        <v>0.75010381640660351</v>
      </c>
      <c r="FN6" s="101">
        <f t="shared" si="22"/>
        <v>0.74517206843502637</v>
      </c>
      <c r="FO6" s="101">
        <f t="shared" si="22"/>
        <v>0.74311217408279917</v>
      </c>
      <c r="FP6" s="101">
        <f t="shared" si="22"/>
        <v>0.73568508149290612</v>
      </c>
      <c r="FQ6" s="101">
        <f t="shared" si="22"/>
        <v>0.5784797633631078</v>
      </c>
      <c r="FR6" s="101">
        <f t="shared" si="22"/>
        <v>0.58517562019931835</v>
      </c>
      <c r="FS6" s="101">
        <f t="shared" si="22"/>
        <v>0.58536461297498543</v>
      </c>
      <c r="FT6" s="101">
        <f t="shared" si="22"/>
        <v>0.59694920451838684</v>
      </c>
      <c r="FU6" s="101">
        <f t="shared" si="22"/>
        <v>0.59541873386770894</v>
      </c>
      <c r="FV6" s="101">
        <f t="shared" si="22"/>
        <v>0.59589476689310605</v>
      </c>
      <c r="FW6" s="101">
        <f t="shared" si="22"/>
        <v>0.59045473488818834</v>
      </c>
      <c r="FX6" s="61"/>
      <c r="FY6" s="101">
        <f>FQ6/$FQ6*100</f>
        <v>100</v>
      </c>
      <c r="FZ6" s="101">
        <f t="shared" si="20"/>
        <v>101.15749197470329</v>
      </c>
      <c r="GA6" s="101">
        <f t="shared" si="14"/>
        <v>101.19016256884272</v>
      </c>
      <c r="GB6" s="101">
        <f t="shared" si="14"/>
        <v>103.19275492852218</v>
      </c>
      <c r="GC6" s="101">
        <f t="shared" si="14"/>
        <v>102.92818722060785</v>
      </c>
      <c r="GD6" s="101">
        <f t="shared" si="14"/>
        <v>103.01047757120362</v>
      </c>
      <c r="GE6" s="101">
        <f t="shared" si="21"/>
        <v>102.07007613463634</v>
      </c>
      <c r="GF6" s="104">
        <f>EH6/$EH6*100</f>
        <v>100</v>
      </c>
      <c r="GG6" s="104">
        <f t="shared" si="8"/>
        <v>100.21905170415582</v>
      </c>
      <c r="GH6" s="104">
        <f t="shared" si="9"/>
        <v>99.131651018337749</v>
      </c>
      <c r="GI6" s="104">
        <f t="shared" si="10"/>
        <v>100.7017906193423</v>
      </c>
      <c r="GJ6" s="104">
        <f t="shared" si="11"/>
        <v>103.20420613155008</v>
      </c>
      <c r="GK6" s="104">
        <f t="shared" si="12"/>
        <v>102.34865605322247</v>
      </c>
      <c r="GL6" s="104">
        <f t="shared" si="13"/>
        <v>103.6702315243961</v>
      </c>
      <c r="GM6" s="101">
        <f>EO6/$EO6*100</f>
        <v>100</v>
      </c>
      <c r="GN6" s="101">
        <f t="shared" si="15"/>
        <v>101.10653850476848</v>
      </c>
      <c r="GO6" s="101">
        <f t="shared" si="15"/>
        <v>102.20016927278061</v>
      </c>
      <c r="GP6" s="101">
        <f t="shared" si="15"/>
        <v>96.655295240413594</v>
      </c>
      <c r="GQ6" s="101">
        <f t="shared" si="15"/>
        <v>99.501384836588059</v>
      </c>
      <c r="GR6" s="101">
        <f t="shared" si="15"/>
        <v>100.94889141913399</v>
      </c>
      <c r="GS6" s="101">
        <f t="shared" si="15"/>
        <v>103.88521815731475</v>
      </c>
      <c r="GT6" s="101">
        <f>EV6/$EV6*100</f>
        <v>100</v>
      </c>
      <c r="GU6" s="101">
        <f t="shared" si="16"/>
        <v>98.49658195072611</v>
      </c>
      <c r="GV6" s="101">
        <f t="shared" si="16"/>
        <v>100.30493095795912</v>
      </c>
      <c r="GW6" s="101">
        <f t="shared" si="16"/>
        <v>103.36610613779993</v>
      </c>
      <c r="GX6" s="101">
        <f t="shared" si="16"/>
        <v>101.36952261335328</v>
      </c>
      <c r="GY6" s="101">
        <f t="shared" si="16"/>
        <v>101.90482881183603</v>
      </c>
      <c r="GZ6" s="101">
        <f t="shared" si="16"/>
        <v>99.936342302301313</v>
      </c>
      <c r="HA6" s="101">
        <f>FC6/$FC6*100</f>
        <v>100</v>
      </c>
      <c r="HB6" s="101">
        <f t="shared" si="17"/>
        <v>101.64976060804321</v>
      </c>
      <c r="HC6" s="101">
        <f t="shared" si="17"/>
        <v>101.81946229634724</v>
      </c>
      <c r="HD6" s="101">
        <f t="shared" si="17"/>
        <v>108.65546462034901</v>
      </c>
      <c r="HE6" s="101">
        <f t="shared" si="17"/>
        <v>109.49676877802479</v>
      </c>
      <c r="HF6" s="101">
        <f t="shared" si="17"/>
        <v>114.16469819087351</v>
      </c>
      <c r="HG6" s="101">
        <f t="shared" si="17"/>
        <v>115.60274561526586</v>
      </c>
      <c r="HH6" s="101">
        <f>FJ6/$FJ6*100</f>
        <v>100</v>
      </c>
      <c r="HI6" s="101">
        <f t="shared" si="18"/>
        <v>99.463845221567951</v>
      </c>
      <c r="HJ6" s="101">
        <f t="shared" si="18"/>
        <v>99.43690890644406</v>
      </c>
      <c r="HK6" s="101">
        <f t="shared" si="18"/>
        <v>100.137112568395</v>
      </c>
      <c r="HL6" s="101">
        <f t="shared" si="18"/>
        <v>99.478735699770866</v>
      </c>
      <c r="HM6" s="101">
        <f t="shared" si="18"/>
        <v>99.203744601050531</v>
      </c>
      <c r="HN6" s="101">
        <f t="shared" si="18"/>
        <v>98.212245037306317</v>
      </c>
    </row>
    <row r="7" spans="1:222" s="106" customFormat="1" x14ac:dyDescent="0.25">
      <c r="A7" s="105"/>
      <c r="C7" s="106" t="s">
        <v>114</v>
      </c>
      <c r="D7" s="37">
        <v>2013</v>
      </c>
      <c r="E7" s="37">
        <v>2014</v>
      </c>
      <c r="F7" s="37">
        <v>2015</v>
      </c>
      <c r="G7" s="37">
        <v>2016</v>
      </c>
      <c r="H7" s="37">
        <v>2017</v>
      </c>
      <c r="I7" s="37">
        <v>2018</v>
      </c>
      <c r="J7" s="37">
        <v>2019</v>
      </c>
      <c r="K7" s="37">
        <v>2013</v>
      </c>
      <c r="L7" s="106">
        <v>2014</v>
      </c>
      <c r="M7" s="106">
        <v>2015</v>
      </c>
      <c r="N7" s="106">
        <v>2016</v>
      </c>
      <c r="O7" s="106">
        <v>2017</v>
      </c>
      <c r="P7" s="106">
        <v>2018</v>
      </c>
      <c r="Q7" s="106">
        <v>2019</v>
      </c>
      <c r="R7" s="106">
        <v>2013</v>
      </c>
      <c r="S7" s="106">
        <v>2014</v>
      </c>
      <c r="T7" s="106">
        <v>2015</v>
      </c>
      <c r="U7" s="106">
        <v>2016</v>
      </c>
      <c r="V7" s="106">
        <v>2017</v>
      </c>
      <c r="W7" s="106">
        <v>2018</v>
      </c>
      <c r="X7" s="106">
        <v>2019</v>
      </c>
      <c r="Y7" s="106">
        <v>2013</v>
      </c>
      <c r="Z7" s="106">
        <v>2014</v>
      </c>
      <c r="AA7" s="106">
        <v>2015</v>
      </c>
      <c r="AB7" s="106">
        <v>2016</v>
      </c>
      <c r="AC7" s="106">
        <v>2017</v>
      </c>
      <c r="AD7" s="106">
        <v>2018</v>
      </c>
      <c r="AE7" s="106">
        <v>2019</v>
      </c>
      <c r="AF7" s="106">
        <v>2013</v>
      </c>
      <c r="AG7" s="106">
        <v>2014</v>
      </c>
      <c r="AH7" s="106">
        <v>2015</v>
      </c>
      <c r="AI7" s="106">
        <v>2016</v>
      </c>
      <c r="AJ7" s="106">
        <v>2017</v>
      </c>
      <c r="AK7" s="106">
        <v>2018</v>
      </c>
      <c r="AL7" s="106">
        <v>2019</v>
      </c>
      <c r="AM7" s="106">
        <v>2013</v>
      </c>
      <c r="AN7" s="106">
        <v>2014</v>
      </c>
      <c r="AO7" s="106">
        <v>2015</v>
      </c>
      <c r="AP7" s="106">
        <v>2016</v>
      </c>
      <c r="AQ7" s="106">
        <v>2017</v>
      </c>
      <c r="AR7" s="106">
        <v>2018</v>
      </c>
      <c r="AS7" s="106">
        <v>2019</v>
      </c>
      <c r="AT7" s="106">
        <v>2013</v>
      </c>
      <c r="AU7" s="106">
        <v>2014</v>
      </c>
      <c r="AV7" s="106">
        <v>2015</v>
      </c>
      <c r="AW7" s="106">
        <v>2016</v>
      </c>
      <c r="AX7" s="106">
        <v>2017</v>
      </c>
      <c r="AY7" s="106">
        <v>2018</v>
      </c>
      <c r="AZ7" s="106">
        <v>2019</v>
      </c>
      <c r="BA7" s="106">
        <v>2013</v>
      </c>
      <c r="BB7" s="106">
        <v>2014</v>
      </c>
      <c r="BC7" s="106">
        <v>2015</v>
      </c>
      <c r="BD7" s="106">
        <v>2016</v>
      </c>
      <c r="BE7" s="106">
        <v>2017</v>
      </c>
      <c r="BF7" s="106">
        <v>2018</v>
      </c>
      <c r="BG7" s="106">
        <v>2019</v>
      </c>
      <c r="BH7" s="106">
        <v>2013</v>
      </c>
      <c r="BI7" s="106">
        <v>2014</v>
      </c>
      <c r="BJ7" s="106">
        <v>2015</v>
      </c>
      <c r="BK7" s="106">
        <v>2016</v>
      </c>
      <c r="BL7" s="106">
        <v>2017</v>
      </c>
      <c r="BM7" s="106">
        <v>2018</v>
      </c>
      <c r="BN7" s="106">
        <v>2019</v>
      </c>
      <c r="BO7" s="106">
        <v>2013</v>
      </c>
      <c r="BP7" s="106">
        <v>2014</v>
      </c>
      <c r="BQ7" s="106">
        <v>2015</v>
      </c>
      <c r="BR7" s="106">
        <v>2016</v>
      </c>
      <c r="BS7" s="106">
        <v>2017</v>
      </c>
      <c r="BT7" s="106">
        <v>2018</v>
      </c>
      <c r="BU7" s="106">
        <v>2019</v>
      </c>
      <c r="BV7" s="106">
        <v>2013</v>
      </c>
      <c r="BW7" s="106">
        <v>2014</v>
      </c>
      <c r="BX7" s="106">
        <v>2015</v>
      </c>
      <c r="BY7" s="106">
        <v>2016</v>
      </c>
      <c r="BZ7" s="106">
        <v>2017</v>
      </c>
      <c r="CA7" s="106">
        <v>2018</v>
      </c>
      <c r="CB7" s="106">
        <v>2019</v>
      </c>
      <c r="CC7" s="106">
        <v>2013</v>
      </c>
      <c r="CD7" s="106">
        <v>2014</v>
      </c>
      <c r="CE7" s="106">
        <v>2015</v>
      </c>
      <c r="CF7" s="106">
        <v>2016</v>
      </c>
      <c r="CG7" s="106">
        <v>2017</v>
      </c>
      <c r="CH7" s="106">
        <v>2018</v>
      </c>
      <c r="CI7" s="106">
        <v>2019</v>
      </c>
      <c r="CJ7" s="106">
        <v>2013</v>
      </c>
      <c r="CK7" s="106">
        <v>2014</v>
      </c>
      <c r="CL7" s="106">
        <v>2015</v>
      </c>
      <c r="CM7" s="106">
        <v>2016</v>
      </c>
      <c r="CN7" s="106">
        <v>2017</v>
      </c>
      <c r="CO7" s="106">
        <v>2018</v>
      </c>
      <c r="CP7" s="106">
        <v>2019</v>
      </c>
      <c r="CQ7" s="107">
        <v>2013</v>
      </c>
      <c r="CR7" s="107">
        <v>2014</v>
      </c>
      <c r="CS7" s="106">
        <v>2015</v>
      </c>
      <c r="CT7" s="106">
        <v>2016</v>
      </c>
      <c r="CU7" s="106">
        <v>2017</v>
      </c>
      <c r="CV7" s="106">
        <v>2018</v>
      </c>
      <c r="CW7" s="106">
        <v>2019</v>
      </c>
      <c r="CX7" s="106">
        <v>2013</v>
      </c>
      <c r="CY7" s="106">
        <v>2014</v>
      </c>
      <c r="CZ7" s="106">
        <v>2015</v>
      </c>
      <c r="DA7" s="106">
        <v>2016</v>
      </c>
      <c r="DB7" s="106">
        <v>2017</v>
      </c>
      <c r="DC7" s="106">
        <v>2018</v>
      </c>
      <c r="DD7" s="106">
        <v>2019</v>
      </c>
      <c r="DE7" s="106">
        <v>2013</v>
      </c>
      <c r="DF7" s="106">
        <v>2014</v>
      </c>
      <c r="DG7" s="106">
        <v>2015</v>
      </c>
      <c r="DH7" s="106">
        <v>2016</v>
      </c>
      <c r="DI7" s="106">
        <v>2017</v>
      </c>
      <c r="DJ7" s="106">
        <v>2018</v>
      </c>
      <c r="DK7" s="106">
        <v>2019</v>
      </c>
      <c r="DL7" s="106">
        <v>2013</v>
      </c>
      <c r="DM7" s="106">
        <v>2014</v>
      </c>
      <c r="DN7" s="106">
        <v>2015</v>
      </c>
      <c r="DO7" s="106">
        <v>2016</v>
      </c>
      <c r="DP7" s="106">
        <v>2017</v>
      </c>
      <c r="DQ7" s="106">
        <v>2018</v>
      </c>
      <c r="DR7" s="106">
        <v>2019</v>
      </c>
      <c r="DS7" s="106">
        <v>2013</v>
      </c>
      <c r="DT7" s="106">
        <v>2014</v>
      </c>
      <c r="DU7" s="106">
        <v>2015</v>
      </c>
      <c r="DV7" s="106">
        <v>2016</v>
      </c>
      <c r="DW7" s="106">
        <v>2017</v>
      </c>
      <c r="DX7" s="106">
        <v>2018</v>
      </c>
      <c r="DY7" s="106">
        <v>2019</v>
      </c>
      <c r="DZ7" s="106">
        <v>2013</v>
      </c>
      <c r="EA7" s="106">
        <v>2014</v>
      </c>
      <c r="EB7" s="106">
        <v>2015</v>
      </c>
      <c r="EC7" s="106">
        <v>2016</v>
      </c>
      <c r="ED7" s="106">
        <v>2017</v>
      </c>
      <c r="EE7" s="106">
        <v>2018</v>
      </c>
      <c r="EF7" s="106">
        <v>2019</v>
      </c>
      <c r="EG7" s="58"/>
      <c r="EH7" s="108">
        <v>2013</v>
      </c>
      <c r="EI7" s="108">
        <v>2014</v>
      </c>
      <c r="EJ7" s="108">
        <v>2015</v>
      </c>
      <c r="EK7" s="108">
        <v>2016</v>
      </c>
      <c r="EL7" s="108">
        <v>2017</v>
      </c>
      <c r="EM7" s="108">
        <v>2018</v>
      </c>
      <c r="EN7" s="108">
        <v>2019</v>
      </c>
      <c r="EO7" s="108">
        <v>2013</v>
      </c>
      <c r="EP7" s="108">
        <v>2014</v>
      </c>
      <c r="EQ7" s="108">
        <v>2015</v>
      </c>
      <c r="ER7" s="108">
        <v>2016</v>
      </c>
      <c r="ES7" s="108">
        <v>2017</v>
      </c>
      <c r="ET7" s="108">
        <v>2018</v>
      </c>
      <c r="EU7" s="108">
        <v>2019</v>
      </c>
      <c r="EV7" s="108">
        <v>2013</v>
      </c>
      <c r="EW7" s="108">
        <v>2014</v>
      </c>
      <c r="EX7" s="108">
        <v>2015</v>
      </c>
      <c r="EY7" s="108">
        <v>2016</v>
      </c>
      <c r="EZ7" s="108">
        <v>2017</v>
      </c>
      <c r="FA7" s="108">
        <v>2018</v>
      </c>
      <c r="FB7" s="108">
        <v>2019</v>
      </c>
      <c r="FC7" s="108">
        <v>2013</v>
      </c>
      <c r="FD7" s="108">
        <v>2014</v>
      </c>
      <c r="FE7" s="108">
        <v>2015</v>
      </c>
      <c r="FF7" s="108">
        <v>2016</v>
      </c>
      <c r="FG7" s="108">
        <v>2017</v>
      </c>
      <c r="FH7" s="108">
        <v>2018</v>
      </c>
      <c r="FI7" s="108">
        <v>2019</v>
      </c>
      <c r="FJ7" s="108">
        <v>2013</v>
      </c>
      <c r="FK7" s="108">
        <v>2014</v>
      </c>
      <c r="FL7" s="108">
        <v>2015</v>
      </c>
      <c r="FM7" s="108">
        <v>2016</v>
      </c>
      <c r="FN7" s="108">
        <v>2017</v>
      </c>
      <c r="FO7" s="108">
        <v>2018</v>
      </c>
      <c r="FP7" s="108">
        <v>2019</v>
      </c>
      <c r="FQ7" s="108">
        <v>2013</v>
      </c>
      <c r="FR7" s="108">
        <v>2014</v>
      </c>
      <c r="FS7" s="108">
        <v>2015</v>
      </c>
      <c r="FT7" s="108">
        <v>2016</v>
      </c>
      <c r="FU7" s="108">
        <v>2017</v>
      </c>
      <c r="FV7" s="108">
        <v>2018</v>
      </c>
      <c r="FW7" s="108">
        <v>2019</v>
      </c>
      <c r="FX7" s="63"/>
      <c r="FY7" s="108">
        <v>2013</v>
      </c>
      <c r="FZ7" s="108">
        <v>2014</v>
      </c>
      <c r="GA7" s="108">
        <v>2015</v>
      </c>
      <c r="GB7" s="108">
        <v>2016</v>
      </c>
      <c r="GC7" s="108">
        <v>2017</v>
      </c>
      <c r="GD7" s="108">
        <v>2018</v>
      </c>
      <c r="GE7" s="108">
        <v>2019</v>
      </c>
      <c r="GF7" s="108">
        <v>2013</v>
      </c>
      <c r="GG7" s="108">
        <v>2014</v>
      </c>
      <c r="GH7" s="108">
        <v>2015</v>
      </c>
      <c r="GI7" s="108">
        <v>2016</v>
      </c>
      <c r="GJ7" s="108">
        <v>2017</v>
      </c>
      <c r="GK7" s="108">
        <v>2018</v>
      </c>
      <c r="GL7" s="108">
        <v>2019</v>
      </c>
      <c r="GM7" s="108">
        <v>2013</v>
      </c>
      <c r="GN7" s="108">
        <v>2014</v>
      </c>
      <c r="GO7" s="108">
        <v>2015</v>
      </c>
      <c r="GP7" s="108">
        <v>2016</v>
      </c>
      <c r="GQ7" s="108">
        <v>2017</v>
      </c>
      <c r="GR7" s="108">
        <v>2018</v>
      </c>
      <c r="GS7" s="108">
        <v>2019</v>
      </c>
      <c r="GT7" s="108">
        <v>2013</v>
      </c>
      <c r="GU7" s="108">
        <v>2014</v>
      </c>
      <c r="GV7" s="108">
        <v>2015</v>
      </c>
      <c r="GW7" s="108">
        <v>2016</v>
      </c>
      <c r="GX7" s="108">
        <v>2017</v>
      </c>
      <c r="GY7" s="108">
        <v>2018</v>
      </c>
      <c r="GZ7" s="108">
        <v>2019</v>
      </c>
      <c r="HA7" s="108">
        <v>2013</v>
      </c>
      <c r="HB7" s="108">
        <v>2014</v>
      </c>
      <c r="HC7" s="108">
        <v>2015</v>
      </c>
      <c r="HD7" s="108">
        <v>2016</v>
      </c>
      <c r="HE7" s="108">
        <v>2017</v>
      </c>
      <c r="HF7" s="108">
        <v>2018</v>
      </c>
      <c r="HG7" s="108">
        <v>2019</v>
      </c>
      <c r="HH7" s="108">
        <v>2013</v>
      </c>
      <c r="HI7" s="108">
        <v>2014</v>
      </c>
      <c r="HJ7" s="108">
        <v>2015</v>
      </c>
      <c r="HK7" s="108">
        <v>2016</v>
      </c>
      <c r="HL7" s="108">
        <v>2017</v>
      </c>
      <c r="HM7" s="108">
        <v>2018</v>
      </c>
      <c r="HN7" s="108">
        <v>2019</v>
      </c>
    </row>
    <row r="8" spans="1:222" s="10" customFormat="1" x14ac:dyDescent="0.25">
      <c r="A8" s="1"/>
      <c r="B8" s="1"/>
      <c r="C8" s="1"/>
      <c r="D8" s="109" t="s">
        <v>25</v>
      </c>
      <c r="E8" s="109"/>
      <c r="F8" s="109" t="s">
        <v>25</v>
      </c>
      <c r="G8" s="109" t="s">
        <v>25</v>
      </c>
      <c r="H8" s="109" t="s">
        <v>25</v>
      </c>
      <c r="I8" s="109" t="s">
        <v>25</v>
      </c>
      <c r="J8" s="109" t="s">
        <v>25</v>
      </c>
      <c r="K8" s="109" t="s">
        <v>25</v>
      </c>
      <c r="L8" s="109" t="s">
        <v>25</v>
      </c>
      <c r="M8" s="109" t="s">
        <v>25</v>
      </c>
      <c r="N8" s="109" t="s">
        <v>25</v>
      </c>
      <c r="O8" s="109" t="s">
        <v>25</v>
      </c>
      <c r="P8" s="109" t="s">
        <v>25</v>
      </c>
      <c r="Q8" s="109" t="s">
        <v>25</v>
      </c>
      <c r="R8" s="109" t="s">
        <v>25</v>
      </c>
      <c r="S8" s="109" t="s">
        <v>25</v>
      </c>
      <c r="T8" s="109" t="s">
        <v>25</v>
      </c>
      <c r="U8" s="109" t="s">
        <v>25</v>
      </c>
      <c r="V8" s="109" t="s">
        <v>25</v>
      </c>
      <c r="W8" s="109" t="s">
        <v>25</v>
      </c>
      <c r="X8" s="109" t="s">
        <v>25</v>
      </c>
      <c r="Y8" s="109"/>
      <c r="Z8" s="109" t="s">
        <v>25</v>
      </c>
      <c r="AA8" s="109" t="s">
        <v>25</v>
      </c>
      <c r="AB8" s="109" t="s">
        <v>25</v>
      </c>
      <c r="AC8" s="109" t="s">
        <v>25</v>
      </c>
      <c r="AD8" s="109" t="s">
        <v>25</v>
      </c>
      <c r="AE8" s="109" t="s">
        <v>25</v>
      </c>
      <c r="AF8" s="109" t="s">
        <v>25</v>
      </c>
      <c r="AG8" s="109"/>
      <c r="AH8" s="109" t="s">
        <v>25</v>
      </c>
      <c r="AI8" s="109" t="s">
        <v>25</v>
      </c>
      <c r="AJ8" s="109" t="s">
        <v>25</v>
      </c>
      <c r="AK8" s="109" t="s">
        <v>25</v>
      </c>
      <c r="AL8" s="109" t="s">
        <v>25</v>
      </c>
      <c r="AM8" s="109" t="s">
        <v>26</v>
      </c>
      <c r="AN8" s="109"/>
      <c r="AO8" s="109" t="s">
        <v>26</v>
      </c>
      <c r="AP8" s="109" t="s">
        <v>26</v>
      </c>
      <c r="AQ8" s="109" t="s">
        <v>26</v>
      </c>
      <c r="AR8" s="109" t="s">
        <v>26</v>
      </c>
      <c r="AS8" s="109" t="s">
        <v>26</v>
      </c>
      <c r="AT8" s="109" t="s">
        <v>26</v>
      </c>
      <c r="AU8" s="109"/>
      <c r="AV8" s="109" t="s">
        <v>26</v>
      </c>
      <c r="AW8" s="109" t="s">
        <v>26</v>
      </c>
      <c r="AX8" s="109" t="s">
        <v>26</v>
      </c>
      <c r="AY8" s="109" t="s">
        <v>26</v>
      </c>
      <c r="AZ8" s="109" t="s">
        <v>26</v>
      </c>
      <c r="BA8" s="109" t="s">
        <v>26</v>
      </c>
      <c r="BB8" s="109"/>
      <c r="BC8" s="109" t="s">
        <v>26</v>
      </c>
      <c r="BD8" s="109" t="s">
        <v>26</v>
      </c>
      <c r="BE8" s="109" t="s">
        <v>26</v>
      </c>
      <c r="BF8" s="109" t="s">
        <v>26</v>
      </c>
      <c r="BG8" s="109" t="s">
        <v>26</v>
      </c>
      <c r="BH8" s="109" t="s">
        <v>25</v>
      </c>
      <c r="BI8" s="109"/>
      <c r="BJ8" s="109" t="s">
        <v>25</v>
      </c>
      <c r="BK8" s="109" t="s">
        <v>25</v>
      </c>
      <c r="BL8" s="109" t="s">
        <v>25</v>
      </c>
      <c r="BM8" s="109" t="s">
        <v>25</v>
      </c>
      <c r="BN8" s="109" t="s">
        <v>25</v>
      </c>
      <c r="BO8" s="109" t="s">
        <v>25</v>
      </c>
      <c r="BP8" s="109"/>
      <c r="BQ8" s="109" t="s">
        <v>25</v>
      </c>
      <c r="BR8" s="109" t="s">
        <v>25</v>
      </c>
      <c r="BS8" s="109" t="s">
        <v>25</v>
      </c>
      <c r="BT8" s="109" t="s">
        <v>25</v>
      </c>
      <c r="BU8" s="109" t="s">
        <v>25</v>
      </c>
      <c r="BV8" s="109" t="s">
        <v>25</v>
      </c>
      <c r="BW8" s="109"/>
      <c r="BX8" s="109" t="s">
        <v>25</v>
      </c>
      <c r="BY8" s="109" t="s">
        <v>25</v>
      </c>
      <c r="BZ8" s="109" t="s">
        <v>25</v>
      </c>
      <c r="CA8" s="109" t="s">
        <v>25</v>
      </c>
      <c r="CB8" s="109" t="s">
        <v>25</v>
      </c>
      <c r="CC8" s="109" t="s">
        <v>25</v>
      </c>
      <c r="CD8" s="109"/>
      <c r="CE8" s="109" t="s">
        <v>25</v>
      </c>
      <c r="CF8" s="109" t="s">
        <v>25</v>
      </c>
      <c r="CG8" s="109" t="s">
        <v>25</v>
      </c>
      <c r="CH8" s="109" t="s">
        <v>25</v>
      </c>
      <c r="CI8" s="109" t="s">
        <v>25</v>
      </c>
      <c r="CJ8" s="109" t="s">
        <v>25</v>
      </c>
      <c r="CK8" s="109" t="s">
        <v>25</v>
      </c>
      <c r="CL8" s="109"/>
      <c r="CM8" s="109" t="s">
        <v>25</v>
      </c>
      <c r="CN8" s="109" t="s">
        <v>25</v>
      </c>
      <c r="CO8" s="109" t="s">
        <v>25</v>
      </c>
      <c r="CP8" s="109" t="s">
        <v>25</v>
      </c>
      <c r="CQ8" s="109" t="s">
        <v>25</v>
      </c>
      <c r="CR8" s="109"/>
      <c r="CS8" s="109" t="s">
        <v>25</v>
      </c>
      <c r="CT8" s="109" t="s">
        <v>25</v>
      </c>
      <c r="CU8" s="109" t="s">
        <v>25</v>
      </c>
      <c r="CV8" s="109" t="s">
        <v>25</v>
      </c>
      <c r="CW8" s="109" t="s">
        <v>25</v>
      </c>
      <c r="CX8" s="109" t="s">
        <v>26</v>
      </c>
      <c r="CY8" s="109"/>
      <c r="CZ8" s="109" t="s">
        <v>26</v>
      </c>
      <c r="DA8" s="109" t="s">
        <v>26</v>
      </c>
      <c r="DB8" s="109" t="s">
        <v>26</v>
      </c>
      <c r="DC8" s="109" t="s">
        <v>26</v>
      </c>
      <c r="DD8" s="109" t="s">
        <v>26</v>
      </c>
      <c r="DE8" s="109" t="s">
        <v>26</v>
      </c>
      <c r="DF8" s="109"/>
      <c r="DG8" s="109" t="s">
        <v>26</v>
      </c>
      <c r="DH8" s="109" t="s">
        <v>26</v>
      </c>
      <c r="DI8" s="109" t="s">
        <v>26</v>
      </c>
      <c r="DJ8" s="109" t="s">
        <v>26</v>
      </c>
      <c r="DK8" s="109" t="s">
        <v>26</v>
      </c>
      <c r="DL8" s="109" t="s">
        <v>25</v>
      </c>
      <c r="DM8" s="109"/>
      <c r="DN8" s="109" t="s">
        <v>25</v>
      </c>
      <c r="DO8" s="109" t="s">
        <v>25</v>
      </c>
      <c r="DP8" s="109" t="s">
        <v>25</v>
      </c>
      <c r="DQ8" s="109" t="s">
        <v>25</v>
      </c>
      <c r="DR8" s="109" t="s">
        <v>25</v>
      </c>
      <c r="DS8" s="109" t="s">
        <v>25</v>
      </c>
      <c r="DT8" s="109"/>
      <c r="DU8" s="109" t="s">
        <v>25</v>
      </c>
      <c r="DV8" s="109" t="s">
        <v>25</v>
      </c>
      <c r="DW8" s="109" t="s">
        <v>25</v>
      </c>
      <c r="DX8" s="109" t="s">
        <v>25</v>
      </c>
      <c r="DY8" s="109" t="s">
        <v>25</v>
      </c>
      <c r="DZ8" s="109" t="s">
        <v>26</v>
      </c>
      <c r="EA8" s="109"/>
      <c r="EB8" s="109" t="s">
        <v>26</v>
      </c>
      <c r="EC8" s="109" t="s">
        <v>26</v>
      </c>
      <c r="ED8" s="109" t="s">
        <v>26</v>
      </c>
      <c r="EE8" s="109" t="s">
        <v>26</v>
      </c>
      <c r="EF8" s="109" t="s">
        <v>26</v>
      </c>
      <c r="EG8" s="110"/>
      <c r="FQ8" s="30">
        <f>AVERAGE(FQ10:FQ55)</f>
        <v>0.49379906552712544</v>
      </c>
      <c r="FR8" s="30"/>
      <c r="FX8" s="64"/>
    </row>
    <row r="9" spans="1:222" s="87" customFormat="1" x14ac:dyDescent="0.25">
      <c r="A9" s="111" t="s">
        <v>109</v>
      </c>
      <c r="B9" s="111" t="s">
        <v>110</v>
      </c>
      <c r="C9" s="111" t="s">
        <v>111</v>
      </c>
      <c r="D9" s="112" t="s">
        <v>27</v>
      </c>
      <c r="E9" s="112"/>
      <c r="F9" s="112" t="s">
        <v>27</v>
      </c>
      <c r="G9" s="112" t="s">
        <v>27</v>
      </c>
      <c r="H9" s="112" t="s">
        <v>27</v>
      </c>
      <c r="I9" s="112" t="s">
        <v>27</v>
      </c>
      <c r="J9" s="112" t="s">
        <v>27</v>
      </c>
      <c r="K9" s="112" t="s">
        <v>27</v>
      </c>
      <c r="L9" s="112" t="s">
        <v>28</v>
      </c>
      <c r="M9" s="112" t="s">
        <v>28</v>
      </c>
      <c r="N9" s="112" t="s">
        <v>28</v>
      </c>
      <c r="O9" s="112" t="s">
        <v>28</v>
      </c>
      <c r="P9" s="112" t="s">
        <v>28</v>
      </c>
      <c r="Q9" s="112" t="s">
        <v>28</v>
      </c>
      <c r="R9" s="112" t="s">
        <v>28</v>
      </c>
      <c r="S9" s="112" t="s">
        <v>29</v>
      </c>
      <c r="T9" s="112" t="s">
        <v>29</v>
      </c>
      <c r="U9" s="112" t="s">
        <v>29</v>
      </c>
      <c r="V9" s="112" t="s">
        <v>29</v>
      </c>
      <c r="W9" s="112" t="s">
        <v>29</v>
      </c>
      <c r="X9" s="112" t="s">
        <v>29</v>
      </c>
      <c r="Y9" s="112"/>
      <c r="Z9" s="112" t="s">
        <v>30</v>
      </c>
      <c r="AA9" s="112" t="s">
        <v>30</v>
      </c>
      <c r="AB9" s="112" t="s">
        <v>30</v>
      </c>
      <c r="AC9" s="112" t="s">
        <v>30</v>
      </c>
      <c r="AD9" s="112" t="s">
        <v>30</v>
      </c>
      <c r="AE9" s="112" t="s">
        <v>30</v>
      </c>
      <c r="AF9" s="112" t="s">
        <v>31</v>
      </c>
      <c r="AG9" s="112"/>
      <c r="AH9" s="112" t="s">
        <v>31</v>
      </c>
      <c r="AI9" s="112" t="s">
        <v>31</v>
      </c>
      <c r="AJ9" s="112" t="s">
        <v>31</v>
      </c>
      <c r="AK9" s="112" t="s">
        <v>31</v>
      </c>
      <c r="AL9" s="112" t="s">
        <v>31</v>
      </c>
      <c r="AM9" s="112" t="s">
        <v>32</v>
      </c>
      <c r="AN9" s="112"/>
      <c r="AO9" s="112" t="s">
        <v>32</v>
      </c>
      <c r="AP9" s="112" t="s">
        <v>32</v>
      </c>
      <c r="AQ9" s="112" t="s">
        <v>32</v>
      </c>
      <c r="AR9" s="112" t="s">
        <v>32</v>
      </c>
      <c r="AS9" s="112" t="s">
        <v>32</v>
      </c>
      <c r="AT9" s="112" t="s">
        <v>33</v>
      </c>
      <c r="AU9" s="112"/>
      <c r="AV9" s="112" t="s">
        <v>33</v>
      </c>
      <c r="AW9" s="112" t="s">
        <v>33</v>
      </c>
      <c r="AX9" s="112" t="s">
        <v>33</v>
      </c>
      <c r="AY9" s="112" t="s">
        <v>33</v>
      </c>
      <c r="AZ9" s="112" t="s">
        <v>33</v>
      </c>
      <c r="BA9" s="112" t="s">
        <v>34</v>
      </c>
      <c r="BB9" s="112"/>
      <c r="BC9" s="112" t="s">
        <v>34</v>
      </c>
      <c r="BD9" s="112" t="s">
        <v>34</v>
      </c>
      <c r="BE9" s="112" t="s">
        <v>34</v>
      </c>
      <c r="BF9" s="112" t="s">
        <v>34</v>
      </c>
      <c r="BG9" s="112" t="s">
        <v>34</v>
      </c>
      <c r="BH9" s="112" t="s">
        <v>35</v>
      </c>
      <c r="BI9" s="112"/>
      <c r="BJ9" s="112" t="s">
        <v>35</v>
      </c>
      <c r="BK9" s="112" t="s">
        <v>35</v>
      </c>
      <c r="BL9" s="112" t="s">
        <v>35</v>
      </c>
      <c r="BM9" s="112" t="s">
        <v>35</v>
      </c>
      <c r="BN9" s="112" t="s">
        <v>35</v>
      </c>
      <c r="BO9" s="112" t="s">
        <v>36</v>
      </c>
      <c r="BP9" s="112"/>
      <c r="BQ9" s="112" t="s">
        <v>36</v>
      </c>
      <c r="BR9" s="112" t="s">
        <v>36</v>
      </c>
      <c r="BS9" s="112" t="s">
        <v>36</v>
      </c>
      <c r="BT9" s="112" t="s">
        <v>36</v>
      </c>
      <c r="BU9" s="112" t="s">
        <v>36</v>
      </c>
      <c r="BV9" s="112" t="s">
        <v>37</v>
      </c>
      <c r="BW9" s="112"/>
      <c r="BX9" s="112" t="s">
        <v>37</v>
      </c>
      <c r="BY9" s="112" t="s">
        <v>37</v>
      </c>
      <c r="BZ9" s="112" t="s">
        <v>37</v>
      </c>
      <c r="CA9" s="112" t="s">
        <v>37</v>
      </c>
      <c r="CB9" s="112" t="s">
        <v>37</v>
      </c>
      <c r="CC9" s="112" t="s">
        <v>38</v>
      </c>
      <c r="CD9" s="112"/>
      <c r="CE9" s="112" t="s">
        <v>38</v>
      </c>
      <c r="CF9" s="112" t="s">
        <v>38</v>
      </c>
      <c r="CG9" s="112" t="s">
        <v>38</v>
      </c>
      <c r="CH9" s="112" t="s">
        <v>38</v>
      </c>
      <c r="CI9" s="112" t="s">
        <v>38</v>
      </c>
      <c r="CJ9" s="112" t="s">
        <v>39</v>
      </c>
      <c r="CK9" s="112" t="s">
        <v>39</v>
      </c>
      <c r="CL9" s="112"/>
      <c r="CM9" s="112" t="s">
        <v>39</v>
      </c>
      <c r="CN9" s="112" t="s">
        <v>39</v>
      </c>
      <c r="CO9" s="112" t="s">
        <v>39</v>
      </c>
      <c r="CP9" s="112" t="s">
        <v>39</v>
      </c>
      <c r="CQ9" s="112" t="s">
        <v>40</v>
      </c>
      <c r="CR9" s="112"/>
      <c r="CS9" s="112" t="s">
        <v>40</v>
      </c>
      <c r="CT9" s="112" t="s">
        <v>40</v>
      </c>
      <c r="CU9" s="112" t="s">
        <v>40</v>
      </c>
      <c r="CV9" s="112" t="s">
        <v>40</v>
      </c>
      <c r="CW9" s="112" t="s">
        <v>40</v>
      </c>
      <c r="CX9" s="112" t="s">
        <v>41</v>
      </c>
      <c r="CY9" s="112"/>
      <c r="CZ9" s="112" t="s">
        <v>41</v>
      </c>
      <c r="DA9" s="112" t="s">
        <v>41</v>
      </c>
      <c r="DB9" s="112" t="s">
        <v>41</v>
      </c>
      <c r="DC9" s="112" t="s">
        <v>41</v>
      </c>
      <c r="DD9" s="112" t="s">
        <v>41</v>
      </c>
      <c r="DE9" s="112" t="s">
        <v>42</v>
      </c>
      <c r="DF9" s="112"/>
      <c r="DG9" s="112" t="s">
        <v>42</v>
      </c>
      <c r="DH9" s="112" t="s">
        <v>42</v>
      </c>
      <c r="DI9" s="112" t="s">
        <v>42</v>
      </c>
      <c r="DJ9" s="112" t="s">
        <v>42</v>
      </c>
      <c r="DK9" s="112" t="s">
        <v>42</v>
      </c>
      <c r="DL9" s="112" t="s">
        <v>43</v>
      </c>
      <c r="DM9" s="112"/>
      <c r="DN9" s="112" t="s">
        <v>43</v>
      </c>
      <c r="DO9" s="112" t="s">
        <v>43</v>
      </c>
      <c r="DP9" s="112" t="s">
        <v>43</v>
      </c>
      <c r="DQ9" s="112" t="s">
        <v>43</v>
      </c>
      <c r="DR9" s="112" t="s">
        <v>43</v>
      </c>
      <c r="DS9" s="112" t="s">
        <v>44</v>
      </c>
      <c r="DT9" s="112"/>
      <c r="DU9" s="112" t="s">
        <v>44</v>
      </c>
      <c r="DV9" s="112" t="s">
        <v>44</v>
      </c>
      <c r="DW9" s="112" t="s">
        <v>44</v>
      </c>
      <c r="DX9" s="112" t="s">
        <v>44</v>
      </c>
      <c r="DY9" s="112" t="s">
        <v>44</v>
      </c>
      <c r="DZ9" s="112" t="s">
        <v>45</v>
      </c>
      <c r="EA9" s="112"/>
      <c r="EB9" s="112" t="s">
        <v>45</v>
      </c>
      <c r="EC9" s="112" t="s">
        <v>45</v>
      </c>
      <c r="ED9" s="112" t="s">
        <v>45</v>
      </c>
      <c r="EE9" s="112" t="s">
        <v>45</v>
      </c>
      <c r="EF9" s="112" t="s">
        <v>45</v>
      </c>
      <c r="EG9" s="59"/>
      <c r="EH9" s="112" t="s">
        <v>46</v>
      </c>
      <c r="EI9" s="112"/>
      <c r="EJ9" s="112" t="s">
        <v>46</v>
      </c>
      <c r="EK9" s="112" t="s">
        <v>46</v>
      </c>
      <c r="EL9" s="112" t="s">
        <v>46</v>
      </c>
      <c r="EM9" s="112" t="s">
        <v>46</v>
      </c>
      <c r="EN9" s="112" t="s">
        <v>46</v>
      </c>
      <c r="EO9" s="112" t="s">
        <v>47</v>
      </c>
      <c r="EP9" s="112"/>
      <c r="EQ9" s="112" t="s">
        <v>47</v>
      </c>
      <c r="ER9" s="112" t="s">
        <v>47</v>
      </c>
      <c r="ES9" s="112" t="s">
        <v>47</v>
      </c>
      <c r="ET9" s="112" t="s">
        <v>47</v>
      </c>
      <c r="EU9" s="112" t="s">
        <v>47</v>
      </c>
      <c r="EV9" s="112" t="s">
        <v>48</v>
      </c>
      <c r="EW9" s="112"/>
      <c r="EX9" s="112" t="s">
        <v>48</v>
      </c>
      <c r="EY9" s="112" t="s">
        <v>48</v>
      </c>
      <c r="EZ9" s="112" t="s">
        <v>48</v>
      </c>
      <c r="FA9" s="112" t="s">
        <v>48</v>
      </c>
      <c r="FB9" s="112" t="s">
        <v>48</v>
      </c>
      <c r="FC9" s="112" t="s">
        <v>49</v>
      </c>
      <c r="FD9" s="112"/>
      <c r="FE9" s="112" t="s">
        <v>49</v>
      </c>
      <c r="FF9" s="112" t="s">
        <v>49</v>
      </c>
      <c r="FG9" s="112" t="s">
        <v>49</v>
      </c>
      <c r="FH9" s="112" t="s">
        <v>49</v>
      </c>
      <c r="FI9" s="112" t="s">
        <v>49</v>
      </c>
      <c r="FJ9" s="112" t="s">
        <v>50</v>
      </c>
      <c r="FK9" s="112"/>
      <c r="FL9" s="112" t="s">
        <v>50</v>
      </c>
      <c r="FM9" s="112" t="s">
        <v>50</v>
      </c>
      <c r="FN9" s="112" t="s">
        <v>50</v>
      </c>
      <c r="FO9" s="112" t="s">
        <v>50</v>
      </c>
      <c r="FP9" s="112" t="s">
        <v>50</v>
      </c>
      <c r="FQ9" s="112" t="s">
        <v>51</v>
      </c>
      <c r="FR9" s="112"/>
      <c r="FS9" s="112" t="s">
        <v>51</v>
      </c>
      <c r="FT9" s="112" t="s">
        <v>51</v>
      </c>
      <c r="FU9" s="112" t="s">
        <v>51</v>
      </c>
      <c r="FV9" s="112" t="s">
        <v>51</v>
      </c>
      <c r="FW9" s="112" t="s">
        <v>51</v>
      </c>
      <c r="FX9" s="59"/>
      <c r="FY9" s="112" t="s">
        <v>51</v>
      </c>
      <c r="FZ9" s="112"/>
      <c r="GA9" s="112" t="s">
        <v>51</v>
      </c>
      <c r="GB9" s="112" t="s">
        <v>51</v>
      </c>
      <c r="GC9" s="112" t="s">
        <v>51</v>
      </c>
      <c r="GD9" s="112" t="s">
        <v>51</v>
      </c>
      <c r="GE9" s="112" t="s">
        <v>51</v>
      </c>
      <c r="GF9" s="112" t="s">
        <v>46</v>
      </c>
      <c r="GG9" s="112"/>
      <c r="GH9" s="112" t="s">
        <v>46</v>
      </c>
      <c r="GI9" s="112" t="s">
        <v>46</v>
      </c>
      <c r="GJ9" s="112" t="s">
        <v>46</v>
      </c>
      <c r="GK9" s="112" t="s">
        <v>46</v>
      </c>
      <c r="GL9" s="112" t="s">
        <v>46</v>
      </c>
      <c r="GM9" s="112" t="s">
        <v>47</v>
      </c>
      <c r="GN9" s="112"/>
      <c r="GO9" s="112" t="s">
        <v>47</v>
      </c>
      <c r="GP9" s="112" t="s">
        <v>47</v>
      </c>
      <c r="GQ9" s="112" t="s">
        <v>47</v>
      </c>
      <c r="GR9" s="112" t="s">
        <v>47</v>
      </c>
      <c r="GS9" s="112" t="s">
        <v>47</v>
      </c>
      <c r="GT9" s="112" t="s">
        <v>48</v>
      </c>
      <c r="GU9" s="112"/>
      <c r="GV9" s="112" t="s">
        <v>48</v>
      </c>
      <c r="GW9" s="112" t="s">
        <v>48</v>
      </c>
      <c r="GX9" s="112" t="s">
        <v>48</v>
      </c>
      <c r="GY9" s="112" t="s">
        <v>48</v>
      </c>
      <c r="GZ9" s="112" t="s">
        <v>48</v>
      </c>
      <c r="HA9" s="112" t="s">
        <v>49</v>
      </c>
      <c r="HB9" s="112"/>
      <c r="HC9" s="112" t="s">
        <v>49</v>
      </c>
      <c r="HD9" s="112" t="s">
        <v>49</v>
      </c>
      <c r="HE9" s="112" t="s">
        <v>49</v>
      </c>
      <c r="HF9" s="112" t="s">
        <v>49</v>
      </c>
      <c r="HG9" s="112" t="s">
        <v>49</v>
      </c>
      <c r="HH9" s="112" t="s">
        <v>50</v>
      </c>
      <c r="HI9" s="112"/>
      <c r="HJ9" s="112" t="s">
        <v>50</v>
      </c>
      <c r="HK9" s="112" t="s">
        <v>50</v>
      </c>
      <c r="HL9" s="112" t="s">
        <v>50</v>
      </c>
      <c r="HM9" s="112" t="s">
        <v>50</v>
      </c>
      <c r="HN9" s="112" t="s">
        <v>50</v>
      </c>
    </row>
    <row r="10" spans="1:222" x14ac:dyDescent="0.25">
      <c r="A10" s="11" t="s">
        <v>55</v>
      </c>
      <c r="B10" s="11">
        <v>3401</v>
      </c>
      <c r="C10" s="11" t="s">
        <v>56</v>
      </c>
      <c r="D10" s="7">
        <v>0.94595378920213757</v>
      </c>
      <c r="E10" s="7">
        <v>0.94501481799849085</v>
      </c>
      <c r="F10" s="7">
        <v>0.94454623080827871</v>
      </c>
      <c r="G10" s="7">
        <v>0.94468313651286018</v>
      </c>
      <c r="H10" s="7">
        <v>0.94427962001832644</v>
      </c>
      <c r="I10" s="7">
        <v>0.94545172427632884</v>
      </c>
      <c r="J10" s="7">
        <v>0.94393379592230131</v>
      </c>
      <c r="K10" s="7">
        <v>397062.83280085196</v>
      </c>
      <c r="L10" s="8">
        <v>402068.82168925961</v>
      </c>
      <c r="M10" s="8">
        <v>405738.50868232886</v>
      </c>
      <c r="N10" s="8">
        <v>422701.99999999994</v>
      </c>
      <c r="O10" s="8">
        <v>420633.59073359077</v>
      </c>
      <c r="P10" s="8">
        <v>415998.86255924171</v>
      </c>
      <c r="Q10" s="8">
        <v>425108.11808118079</v>
      </c>
      <c r="R10" s="8">
        <v>60.847333820306794</v>
      </c>
      <c r="S10" s="8">
        <v>59.856630824372758</v>
      </c>
      <c r="T10" s="8">
        <v>59.207005594745802</v>
      </c>
      <c r="U10" s="8">
        <v>59.026028547439125</v>
      </c>
      <c r="V10" s="8">
        <v>58.913171884229179</v>
      </c>
      <c r="W10" s="8">
        <v>59.018876718713585</v>
      </c>
      <c r="X10" s="8">
        <v>58.82702125133563</v>
      </c>
      <c r="Y10" s="8">
        <v>7.4788889544473438</v>
      </c>
      <c r="Z10" s="9">
        <v>8.8396472688749768</v>
      </c>
      <c r="AA10" s="9">
        <v>8.6180588295582652</v>
      </c>
      <c r="AB10" s="9">
        <v>8.7557575867335551</v>
      </c>
      <c r="AC10" s="9">
        <v>9.0504813463919387</v>
      </c>
      <c r="AD10" s="9">
        <v>9.4231096594354771</v>
      </c>
      <c r="AE10" s="9">
        <v>8.7095462918971531</v>
      </c>
      <c r="AF10" s="8">
        <v>70.548827621746966</v>
      </c>
      <c r="AG10" s="8">
        <v>71.925754060324834</v>
      </c>
      <c r="AH10" s="8">
        <v>71.318905321594301</v>
      </c>
      <c r="AI10" s="8">
        <v>72.949205932537069</v>
      </c>
      <c r="AJ10" s="8">
        <v>74.059492563429572</v>
      </c>
      <c r="AK10" s="8">
        <v>75.373265413665905</v>
      </c>
      <c r="AL10" s="8">
        <v>74.536524932525111</v>
      </c>
      <c r="AM10" s="5">
        <v>5.1749074131917379</v>
      </c>
      <c r="AN10" s="5">
        <v>4.9721594155297444</v>
      </c>
      <c r="AO10" s="5">
        <v>5.1887125582049674</v>
      </c>
      <c r="AP10" s="5">
        <v>5.0361300793266928</v>
      </c>
      <c r="AQ10" s="5">
        <v>5.4418157925918909</v>
      </c>
      <c r="AR10" s="5">
        <v>5.1150636441050956</v>
      </c>
      <c r="AS10" s="5">
        <v>5.3175360389612996</v>
      </c>
      <c r="AT10" s="5">
        <v>9.9371175591461522</v>
      </c>
      <c r="AU10" s="5">
        <v>10.267181986220804</v>
      </c>
      <c r="AV10" s="5">
        <v>10.561093067532759</v>
      </c>
      <c r="AW10" s="5">
        <v>10.450521125182114</v>
      </c>
      <c r="AX10" s="5">
        <v>10.2204464809589</v>
      </c>
      <c r="AY10" s="5">
        <v>10.235758033392063</v>
      </c>
      <c r="AZ10" s="5">
        <v>10.237854818803994</v>
      </c>
      <c r="BA10" s="5">
        <v>3.1000000000000005</v>
      </c>
      <c r="BB10" s="5">
        <v>2.9</v>
      </c>
      <c r="BC10" s="5">
        <v>2.7</v>
      </c>
      <c r="BD10" s="5">
        <v>2.4</v>
      </c>
      <c r="BE10" s="5">
        <v>2.4</v>
      </c>
      <c r="BF10" s="5">
        <v>2.4</v>
      </c>
      <c r="BG10" s="5">
        <v>2.2000000000000002</v>
      </c>
      <c r="BH10" s="9">
        <v>0.73820915878797244</v>
      </c>
      <c r="BI10" s="9">
        <v>0.67833911291648175</v>
      </c>
      <c r="BJ10" s="9">
        <v>0.37092467399237883</v>
      </c>
      <c r="BK10" s="9">
        <v>5.9805273380963975E-2</v>
      </c>
      <c r="BL10" s="9">
        <v>9.8703878140571355E-2</v>
      </c>
      <c r="BM10" s="9">
        <v>-2.2432842432895672E-2</v>
      </c>
      <c r="BN10" s="9">
        <v>-5.2294427107413277E-2</v>
      </c>
      <c r="BO10" s="8">
        <v>64.872192099147952</v>
      </c>
      <c r="BP10" s="8">
        <v>65.862341772151893</v>
      </c>
      <c r="BQ10" s="8">
        <v>65.659777424483309</v>
      </c>
      <c r="BR10" s="8">
        <v>69.78913219789132</v>
      </c>
      <c r="BS10" s="8">
        <v>74.357929066449245</v>
      </c>
      <c r="BT10" s="8">
        <v>75.832656376929336</v>
      </c>
      <c r="BU10" s="8">
        <v>79.520066197765829</v>
      </c>
      <c r="BV10" s="9">
        <v>0.50757127146603509</v>
      </c>
      <c r="BW10" s="9">
        <v>-7.2816893519296474E-2</v>
      </c>
      <c r="BX10" s="9">
        <v>-0.40318064732892828</v>
      </c>
      <c r="BY10" s="9">
        <v>-3.3620979491202511E-2</v>
      </c>
      <c r="BZ10" s="9">
        <v>9.4995948702187707E-2</v>
      </c>
      <c r="CA10" s="9">
        <v>-0.34678524484716278</v>
      </c>
      <c r="CB10" s="9">
        <v>0.12902501963424212</v>
      </c>
      <c r="CC10" s="9">
        <v>5.3810567324080836</v>
      </c>
      <c r="CD10" s="9">
        <v>5.4241338112305852</v>
      </c>
      <c r="CE10" s="9">
        <v>5.9596205302846021</v>
      </c>
      <c r="CF10" s="9">
        <v>6.1772819959217937</v>
      </c>
      <c r="CG10" s="9">
        <v>6.2020082693443594</v>
      </c>
      <c r="CH10" s="9">
        <v>6.6418084362619441</v>
      </c>
      <c r="CI10" s="9">
        <v>6.9452689065653566</v>
      </c>
      <c r="CJ10" s="9">
        <v>17.214511809106405</v>
      </c>
      <c r="CK10" s="9">
        <v>17.419354838709676</v>
      </c>
      <c r="CL10" s="9">
        <v>17.550474337144248</v>
      </c>
      <c r="CM10" s="9">
        <v>18.243972652033104</v>
      </c>
      <c r="CN10" s="9">
        <v>18.369757826343768</v>
      </c>
      <c r="CO10" s="9">
        <v>18.562106735026802</v>
      </c>
      <c r="CP10" s="23">
        <v>19.304285883889349</v>
      </c>
      <c r="CQ10" s="9">
        <v>2.2279035792549307</v>
      </c>
      <c r="CR10" s="9">
        <v>2.1146953405017923</v>
      </c>
      <c r="CS10" s="9">
        <v>2.128435903673072</v>
      </c>
      <c r="CT10" s="9">
        <v>2.0151133501259446</v>
      </c>
      <c r="CU10" s="9">
        <v>2.0318960425280568</v>
      </c>
      <c r="CV10" s="9">
        <v>2.0041948263807967</v>
      </c>
      <c r="CW10" s="9">
        <v>1.9589219992876648</v>
      </c>
      <c r="CX10" s="4">
        <v>4039.1370446868336</v>
      </c>
      <c r="CY10" s="4">
        <v>4335.0079217854873</v>
      </c>
      <c r="CZ10" s="4">
        <v>3964.424</v>
      </c>
      <c r="DA10" s="4">
        <v>3807.4131274131278</v>
      </c>
      <c r="DB10" s="4">
        <v>4225.1033175355451</v>
      </c>
      <c r="DC10" s="4">
        <v>4358.40590405904</v>
      </c>
      <c r="DD10" s="4">
        <v>4405</v>
      </c>
      <c r="DE10" s="4">
        <v>572.19940115974828</v>
      </c>
      <c r="DF10" s="4">
        <v>487.72807207022498</v>
      </c>
      <c r="DG10" s="4">
        <v>480.82510338117243</v>
      </c>
      <c r="DH10" s="4">
        <v>470.4149479248436</v>
      </c>
      <c r="DI10" s="4">
        <v>411.2859474333959</v>
      </c>
      <c r="DJ10" s="4">
        <v>943.05596283648686</v>
      </c>
      <c r="DK10" s="4">
        <v>945.26890656535682</v>
      </c>
      <c r="DL10" s="8">
        <v>45.385247410269805</v>
      </c>
      <c r="DM10" s="8">
        <v>43.755672311200733</v>
      </c>
      <c r="DN10" s="8">
        <v>43.65834094701308</v>
      </c>
      <c r="DO10" s="8">
        <v>43.392323839643296</v>
      </c>
      <c r="DP10" s="8">
        <v>42.385202069684105</v>
      </c>
      <c r="DQ10" s="8">
        <v>43.306654089577869</v>
      </c>
      <c r="DR10" s="8">
        <v>43.373458497915443</v>
      </c>
      <c r="DS10" s="9">
        <v>16.27033737834957</v>
      </c>
      <c r="DT10" s="9">
        <v>12.676814397443446</v>
      </c>
      <c r="DU10" s="9">
        <v>18.211758139114696</v>
      </c>
      <c r="DV10" s="9">
        <v>25.745149121368279</v>
      </c>
      <c r="DW10" s="9">
        <v>26.233107514803883</v>
      </c>
      <c r="DX10" s="9">
        <v>27.037704263991539</v>
      </c>
      <c r="DY10" s="9">
        <v>26.03002416533673</v>
      </c>
      <c r="DZ10" s="5">
        <v>15.359616864790901</v>
      </c>
      <c r="EA10" s="5">
        <v>15.965452368736106</v>
      </c>
      <c r="EB10" s="5">
        <v>16.282051282051281</v>
      </c>
      <c r="EC10" s="5">
        <v>16.586785347483737</v>
      </c>
      <c r="ED10" s="5">
        <v>16.87510707555251</v>
      </c>
      <c r="EE10" s="5">
        <v>17.100308113659707</v>
      </c>
      <c r="EF10" s="5">
        <v>17.269454919437781</v>
      </c>
      <c r="EG10" s="61"/>
      <c r="EH10" s="5">
        <v>0.45896644508079482</v>
      </c>
      <c r="EI10" s="5">
        <v>0.46722900773387716</v>
      </c>
      <c r="EJ10" s="5">
        <v>0.46480172577335388</v>
      </c>
      <c r="EK10" s="5">
        <v>0.47683041943511451</v>
      </c>
      <c r="EL10" s="5">
        <v>0.47662497840157403</v>
      </c>
      <c r="EM10" s="30">
        <v>0.47821419040627644</v>
      </c>
      <c r="EN10" s="5">
        <v>0.47632728361076304</v>
      </c>
      <c r="EO10" s="5">
        <v>0.4932543518696999</v>
      </c>
      <c r="EP10" s="5">
        <v>0.50045307602196765</v>
      </c>
      <c r="EQ10" s="5">
        <v>0.48803124785210816</v>
      </c>
      <c r="ER10" s="5">
        <v>0.50672807026672417</v>
      </c>
      <c r="ES10" s="5">
        <v>0.49866291586749845</v>
      </c>
      <c r="ET10" s="30">
        <v>0.51379270953756617</v>
      </c>
      <c r="EU10" s="5">
        <v>0.5085538287808824</v>
      </c>
      <c r="EV10" s="5">
        <v>0.49962110812215893</v>
      </c>
      <c r="EW10" s="5">
        <v>0.48574387796269969</v>
      </c>
      <c r="EX10" s="5">
        <v>0.46575735520917821</v>
      </c>
      <c r="EY10" s="5">
        <v>0.46917390165453737</v>
      </c>
      <c r="EZ10" s="5">
        <v>0.4816211412207087</v>
      </c>
      <c r="FA10" s="30">
        <v>0.4693459196059469</v>
      </c>
      <c r="FB10" s="5">
        <v>0.48547721623873702</v>
      </c>
      <c r="FC10" s="5">
        <v>0.26499939507260067</v>
      </c>
      <c r="FD10" s="5">
        <v>0.26449504493107312</v>
      </c>
      <c r="FE10" s="5">
        <v>0.27480979386908816</v>
      </c>
      <c r="FF10" s="5">
        <v>0.28234243388810215</v>
      </c>
      <c r="FG10" s="5">
        <v>0.284595432412654</v>
      </c>
      <c r="FH10" s="30">
        <v>0.29281054233499837</v>
      </c>
      <c r="FI10" s="5">
        <v>0.30427076279261728</v>
      </c>
      <c r="FJ10" s="5">
        <v>0.70845561719715477</v>
      </c>
      <c r="FK10" s="5">
        <v>0.69664810615875727</v>
      </c>
      <c r="FL10" s="5">
        <v>0.69999180912934755</v>
      </c>
      <c r="FM10" s="5">
        <v>0.7030710761597021</v>
      </c>
      <c r="FN10" s="5">
        <v>0.69675503043361497</v>
      </c>
      <c r="FO10" s="30">
        <v>0.69758981572465317</v>
      </c>
      <c r="FP10" s="5">
        <v>0.69600161846866548</v>
      </c>
      <c r="FQ10" s="5">
        <v>0.50763277807221208</v>
      </c>
      <c r="FR10" s="5">
        <v>0.50550977023676236</v>
      </c>
      <c r="FS10" s="5">
        <v>0.50173644144123086</v>
      </c>
      <c r="FT10" s="5">
        <v>0.51074412348598874</v>
      </c>
      <c r="FU10" s="30">
        <v>0.50966191842865549</v>
      </c>
      <c r="FV10" s="5">
        <v>0.51276031916955112</v>
      </c>
      <c r="FW10" s="5">
        <v>0.51519876205284054</v>
      </c>
      <c r="FX10" s="61"/>
      <c r="FY10" s="113">
        <f t="shared" ref="FY10:FY21" si="23">FQ10/$FQ10*100</f>
        <v>100</v>
      </c>
      <c r="FZ10" s="113">
        <f t="shared" ref="FZ10:GE21" si="24">FR10/$FQ10*100</f>
        <v>99.581782751793128</v>
      </c>
      <c r="GA10" s="113">
        <f t="shared" si="24"/>
        <v>98.838464164317131</v>
      </c>
      <c r="GB10" s="113">
        <f t="shared" si="24"/>
        <v>100.61291263058156</v>
      </c>
      <c r="GC10" s="113">
        <f t="shared" si="24"/>
        <v>100.39972603111826</v>
      </c>
      <c r="GD10" s="113">
        <f t="shared" si="24"/>
        <v>101.01008865440318</v>
      </c>
      <c r="GE10" s="113">
        <f t="shared" si="24"/>
        <v>101.49044433445789</v>
      </c>
      <c r="GF10" s="113">
        <f t="shared" ref="GF10:GF21" si="25">EH10/$EH10*100</f>
        <v>100</v>
      </c>
      <c r="GG10" s="113">
        <f t="shared" ref="GG10:GL21" si="26">EI10/$EH10*100</f>
        <v>101.80025418887166</v>
      </c>
      <c r="GH10" s="113">
        <f t="shared" si="26"/>
        <v>101.27139592776371</v>
      </c>
      <c r="GI10" s="113">
        <f t="shared" si="26"/>
        <v>103.89221794878164</v>
      </c>
      <c r="GJ10" s="113">
        <f t="shared" si="26"/>
        <v>103.84745628139997</v>
      </c>
      <c r="GK10" s="113">
        <f t="shared" si="26"/>
        <v>104.19371514666902</v>
      </c>
      <c r="GL10" s="113">
        <f t="shared" si="26"/>
        <v>103.78259428680283</v>
      </c>
      <c r="GM10" s="113">
        <f t="shared" ref="GM10:GM21" si="27">EO10/$EO10*100</f>
        <v>100</v>
      </c>
      <c r="GN10" s="113">
        <f t="shared" ref="GN10:GS21" si="28">EP10/$EO10*100</f>
        <v>101.45943449357937</v>
      </c>
      <c r="GO10" s="113">
        <f t="shared" si="28"/>
        <v>98.94109317073567</v>
      </c>
      <c r="GP10" s="113">
        <f t="shared" si="28"/>
        <v>102.73159645646342</v>
      </c>
      <c r="GQ10" s="113">
        <f t="shared" si="28"/>
        <v>101.09650608804507</v>
      </c>
      <c r="GR10" s="113">
        <f t="shared" si="28"/>
        <v>104.16384723013894</v>
      </c>
      <c r="GS10" s="113">
        <f t="shared" si="28"/>
        <v>103.10174190114883</v>
      </c>
      <c r="GT10" s="113">
        <f t="shared" ref="GT10:GT21" si="29">EV10/$EV10*100</f>
        <v>100</v>
      </c>
      <c r="GU10" s="113">
        <f t="shared" ref="GU10:GZ21" si="30">EW10/$EV10*100</f>
        <v>97.222449185220128</v>
      </c>
      <c r="GV10" s="113">
        <f t="shared" si="30"/>
        <v>93.222113244923008</v>
      </c>
      <c r="GW10" s="113">
        <f t="shared" si="30"/>
        <v>93.905940727352714</v>
      </c>
      <c r="GX10" s="113">
        <f t="shared" si="30"/>
        <v>96.397276534391509</v>
      </c>
      <c r="GY10" s="113">
        <f t="shared" si="30"/>
        <v>93.940370407887244</v>
      </c>
      <c r="GZ10" s="113">
        <f t="shared" si="30"/>
        <v>97.16907639539447</v>
      </c>
      <c r="HA10" s="113">
        <f t="shared" ref="HA10:HA21" si="31">FC10/$FC10*100</f>
        <v>100</v>
      </c>
      <c r="HB10" s="113">
        <f t="shared" ref="HB10:HG21" si="32">FD10/$FC10*100</f>
        <v>99.809678757421551</v>
      </c>
      <c r="HC10" s="113">
        <f t="shared" si="32"/>
        <v>103.70204573251942</v>
      </c>
      <c r="HD10" s="113">
        <f t="shared" si="32"/>
        <v>106.54455788880199</v>
      </c>
      <c r="HE10" s="113">
        <f t="shared" si="32"/>
        <v>107.39474795204143</v>
      </c>
      <c r="HF10" s="113">
        <f t="shared" si="32"/>
        <v>110.49479650879144</v>
      </c>
      <c r="HG10" s="113">
        <f t="shared" si="32"/>
        <v>114.8194178742399</v>
      </c>
      <c r="HH10" s="113">
        <f t="shared" ref="HH10:HH21" si="33">FJ10/$FJ10*100</f>
        <v>100</v>
      </c>
      <c r="HI10" s="113">
        <f t="shared" ref="HI10:HN21" si="34">FK10/$FJ10*100</f>
        <v>98.333344989893462</v>
      </c>
      <c r="HJ10" s="113">
        <f t="shared" si="34"/>
        <v>98.805315694821871</v>
      </c>
      <c r="HK10" s="113">
        <f t="shared" si="34"/>
        <v>99.239960710770376</v>
      </c>
      <c r="HL10" s="113">
        <f t="shared" si="34"/>
        <v>98.348437576113724</v>
      </c>
      <c r="HM10" s="113">
        <f t="shared" si="34"/>
        <v>98.466269275203203</v>
      </c>
      <c r="HN10" s="113">
        <f t="shared" si="34"/>
        <v>98.242091893101119</v>
      </c>
    </row>
    <row r="11" spans="1:222" x14ac:dyDescent="0.25">
      <c r="A11" s="11" t="s">
        <v>55</v>
      </c>
      <c r="B11" s="11">
        <v>3403</v>
      </c>
      <c r="C11" s="11" t="s">
        <v>57</v>
      </c>
      <c r="D11" s="7">
        <v>0.95228057015668688</v>
      </c>
      <c r="E11" s="7">
        <v>0.95226956521463479</v>
      </c>
      <c r="F11" s="7">
        <v>0.95102124329401228</v>
      </c>
      <c r="G11" s="7">
        <v>0.95155748038752452</v>
      </c>
      <c r="H11" s="7">
        <v>0.95223263784352108</v>
      </c>
      <c r="I11" s="7">
        <v>0.95191149282836607</v>
      </c>
      <c r="J11" s="7">
        <v>0.95170500505267874</v>
      </c>
      <c r="K11" s="7">
        <v>438598.08306709264</v>
      </c>
      <c r="L11" s="8">
        <v>446897.18456725753</v>
      </c>
      <c r="M11" s="8">
        <v>453499.08069458627</v>
      </c>
      <c r="N11" s="8">
        <v>466135.59999999992</v>
      </c>
      <c r="O11" s="8">
        <v>454857.52895752899</v>
      </c>
      <c r="P11" s="8">
        <v>459163.60189573461</v>
      </c>
      <c r="Q11" s="8">
        <v>457101.10701107007</v>
      </c>
      <c r="R11" s="8">
        <v>63.052560994480835</v>
      </c>
      <c r="S11" s="8">
        <v>63.561893203883493</v>
      </c>
      <c r="T11" s="8">
        <v>63.783284592889025</v>
      </c>
      <c r="U11" s="8">
        <v>63.262771078101544</v>
      </c>
      <c r="V11" s="8">
        <v>63.861184612253211</v>
      </c>
      <c r="W11" s="8">
        <v>63.401858074718319</v>
      </c>
      <c r="X11" s="8">
        <v>63.173578346163396</v>
      </c>
      <c r="Y11" s="8">
        <v>5.6051170899138949</v>
      </c>
      <c r="Z11" s="9">
        <v>5.5011653097054385</v>
      </c>
      <c r="AA11" s="9">
        <v>5.4510531272031999</v>
      </c>
      <c r="AB11" s="9">
        <v>5.6056970446133469</v>
      </c>
      <c r="AC11" s="9">
        <v>5.9528573863027461</v>
      </c>
      <c r="AD11" s="9">
        <v>6.5534408477905624</v>
      </c>
      <c r="AE11" s="9">
        <v>5.7141030927707099</v>
      </c>
      <c r="AF11" s="8">
        <v>100.53417695259827</v>
      </c>
      <c r="AG11" s="8">
        <v>102.15150967275358</v>
      </c>
      <c r="AH11" s="8">
        <v>100.03079607863266</v>
      </c>
      <c r="AI11" s="8">
        <v>98.313191705889835</v>
      </c>
      <c r="AJ11" s="8">
        <v>99.09496558852446</v>
      </c>
      <c r="AK11" s="8">
        <v>101.32946095490848</v>
      </c>
      <c r="AL11" s="8">
        <v>100.4665319462116</v>
      </c>
      <c r="AM11" s="5">
        <v>4.6499174858967232</v>
      </c>
      <c r="AN11" s="5">
        <v>4.3683650350616139</v>
      </c>
      <c r="AO11" s="5">
        <v>4.3925264699097388</v>
      </c>
      <c r="AP11" s="5">
        <v>4.4602256614601892</v>
      </c>
      <c r="AQ11" s="5">
        <v>4.5250455586980927</v>
      </c>
      <c r="AR11" s="5">
        <v>4.5672451399438616</v>
      </c>
      <c r="AS11" s="5">
        <v>4.4884980372722154</v>
      </c>
      <c r="AT11" s="5">
        <v>6.4172031321658478</v>
      </c>
      <c r="AU11" s="5">
        <v>6.9061936766216929</v>
      </c>
      <c r="AV11" s="5">
        <v>6.9037970883986191</v>
      </c>
      <c r="AW11" s="5">
        <v>6.7624098290457528</v>
      </c>
      <c r="AX11" s="5">
        <v>6.6148745286698745</v>
      </c>
      <c r="AY11" s="5">
        <v>6.6082417759448395</v>
      </c>
      <c r="AZ11" s="5">
        <v>6.8113832322876835</v>
      </c>
      <c r="BA11" s="5">
        <v>2.5</v>
      </c>
      <c r="BB11" s="5">
        <v>2.2999999999999998</v>
      </c>
      <c r="BC11" s="5">
        <v>1.9</v>
      </c>
      <c r="BD11" s="5">
        <v>1.7000000000000002</v>
      </c>
      <c r="BE11" s="5">
        <v>1.7000000000000002</v>
      </c>
      <c r="BF11" s="5">
        <v>2</v>
      </c>
      <c r="BG11" s="5">
        <v>2</v>
      </c>
      <c r="BH11" s="9">
        <v>0.98804242697045908</v>
      </c>
      <c r="BI11" s="9">
        <v>0.91206690572849247</v>
      </c>
      <c r="BJ11" s="9">
        <v>0.86352865719345751</v>
      </c>
      <c r="BK11" s="9">
        <v>1.2027302447385368</v>
      </c>
      <c r="BL11" s="9">
        <v>1.195160793296024</v>
      </c>
      <c r="BM11" s="9">
        <v>1.1206395572064709</v>
      </c>
      <c r="BN11" s="9">
        <v>0.8329665801487085</v>
      </c>
      <c r="BO11" s="8">
        <v>83.654086478380407</v>
      </c>
      <c r="BP11" s="8">
        <v>86.334164588528679</v>
      </c>
      <c r="BQ11" s="8">
        <v>88.122314885013893</v>
      </c>
      <c r="BR11" s="8">
        <v>92.41274658573596</v>
      </c>
      <c r="BS11" s="8">
        <v>93.192546583850927</v>
      </c>
      <c r="BT11" s="8">
        <v>95.490981963927851</v>
      </c>
      <c r="BU11" s="8">
        <v>97.153652392947095</v>
      </c>
      <c r="BV11" s="9">
        <v>0.1664600071340003</v>
      </c>
      <c r="BW11" s="9">
        <v>0.69061936766216925</v>
      </c>
      <c r="BX11" s="9">
        <v>0.55030266646655657</v>
      </c>
      <c r="BY11" s="9">
        <v>1.1265193188181428</v>
      </c>
      <c r="BZ11" s="9">
        <v>0.83214146404888834</v>
      </c>
      <c r="CA11" s="9">
        <v>0.49940393723620191</v>
      </c>
      <c r="CB11" s="9">
        <v>0.46390350807032138</v>
      </c>
      <c r="CC11" s="9">
        <v>9.3113231880319844</v>
      </c>
      <c r="CD11" s="9">
        <v>9.4462705436156753</v>
      </c>
      <c r="CE11" s="9">
        <v>9.9645954127969638</v>
      </c>
      <c r="CF11" s="9">
        <v>10.822421199730863</v>
      </c>
      <c r="CG11" s="9">
        <v>11.127505851226212</v>
      </c>
      <c r="CH11" s="9">
        <v>11.519074915991302</v>
      </c>
      <c r="CI11" s="9">
        <v>11.984107275887759</v>
      </c>
      <c r="CJ11" s="9">
        <v>14.273923136445704</v>
      </c>
      <c r="CK11" s="9">
        <v>14.730720606826802</v>
      </c>
      <c r="CL11" s="9">
        <v>14.372209964595411</v>
      </c>
      <c r="CM11" s="9">
        <v>14.968169349412555</v>
      </c>
      <c r="CN11" s="9">
        <v>14.88755469624504</v>
      </c>
      <c r="CO11" s="9">
        <v>15.106740462542003</v>
      </c>
      <c r="CP11" s="23">
        <v>15.172585050906381</v>
      </c>
      <c r="CQ11" s="9">
        <v>3.7296879030177967</v>
      </c>
      <c r="CR11" s="9">
        <v>3.6814159292035393</v>
      </c>
      <c r="CS11" s="9">
        <v>3.5558520190876908</v>
      </c>
      <c r="CT11" s="9">
        <v>3.6644066042130321</v>
      </c>
      <c r="CU11" s="9">
        <v>3.6277602523659311</v>
      </c>
      <c r="CV11" s="9">
        <v>3.6420241154378337</v>
      </c>
      <c r="CW11" s="9">
        <v>3.5162652098336231</v>
      </c>
      <c r="CX11" s="4">
        <v>3847.2038013002502</v>
      </c>
      <c r="CY11" s="4">
        <v>3835.02924780491</v>
      </c>
      <c r="CZ11" s="4">
        <v>3690.7479999999991</v>
      </c>
      <c r="DA11" s="4">
        <v>4371.0386100386095</v>
      </c>
      <c r="DB11" s="4">
        <v>4153.6872037914691</v>
      </c>
      <c r="DC11" s="4">
        <v>3987.3690036900366</v>
      </c>
      <c r="DD11" s="4">
        <v>4133</v>
      </c>
      <c r="DE11" s="4">
        <v>593.21121353357125</v>
      </c>
      <c r="DF11" s="4">
        <v>579.01834865939475</v>
      </c>
      <c r="DG11" s="4">
        <v>564.77356457488838</v>
      </c>
      <c r="DH11" s="4">
        <v>607.78887237145091</v>
      </c>
      <c r="DI11" s="4">
        <v>281.55584502895346</v>
      </c>
      <c r="DJ11" s="4">
        <v>527.03158085148755</v>
      </c>
      <c r="DK11" s="4">
        <v>455.87285820710207</v>
      </c>
      <c r="DL11" s="8">
        <v>48.642019569056608</v>
      </c>
      <c r="DM11" s="8">
        <v>50.043593876733851</v>
      </c>
      <c r="DN11" s="8">
        <v>47.62147825569005</v>
      </c>
      <c r="DO11" s="8">
        <v>50.069235343094419</v>
      </c>
      <c r="DP11" s="8">
        <v>49.422901518349839</v>
      </c>
      <c r="DQ11" s="8">
        <v>49.335973683521608</v>
      </c>
      <c r="DR11" s="8">
        <v>47.472873503279246</v>
      </c>
      <c r="DS11" s="9">
        <v>29.679718827567715</v>
      </c>
      <c r="DT11" s="9">
        <v>29.123245319825841</v>
      </c>
      <c r="DU11" s="9">
        <v>35.333300121029545</v>
      </c>
      <c r="DV11" s="9">
        <v>34.458257359227709</v>
      </c>
      <c r="DW11" s="9">
        <v>29.088362895011176</v>
      </c>
      <c r="DX11" s="9">
        <v>28.281150296797165</v>
      </c>
      <c r="DY11" s="9">
        <v>27.406729154511815</v>
      </c>
      <c r="DZ11" s="5">
        <v>12.787051553997971</v>
      </c>
      <c r="EA11" s="5">
        <v>12.993987240097304</v>
      </c>
      <c r="EB11" s="5">
        <v>13.279429902699741</v>
      </c>
      <c r="EC11" s="5">
        <v>13.586413586413586</v>
      </c>
      <c r="ED11" s="5">
        <v>13.765163860220895</v>
      </c>
      <c r="EE11" s="5">
        <v>13.893769428301123</v>
      </c>
      <c r="EF11" s="5">
        <v>14.074107222769175</v>
      </c>
      <c r="EG11" s="61"/>
      <c r="EH11" s="5">
        <v>0.49065665053921381</v>
      </c>
      <c r="EI11" s="5">
        <v>0.49761254784303199</v>
      </c>
      <c r="EJ11" s="5">
        <v>0.50100883017949116</v>
      </c>
      <c r="EK11" s="5">
        <v>0.50934652544847092</v>
      </c>
      <c r="EL11" s="5">
        <v>0.50758415090884235</v>
      </c>
      <c r="EM11" s="30">
        <v>0.51269219351526418</v>
      </c>
      <c r="EN11" s="5">
        <v>0.50382356133133332</v>
      </c>
      <c r="EO11" s="5">
        <v>0.67396937033983384</v>
      </c>
      <c r="EP11" s="5">
        <v>0.68088510457462748</v>
      </c>
      <c r="EQ11" s="5">
        <v>0.68460296577043278</v>
      </c>
      <c r="ER11" s="5">
        <v>0.68634993435692504</v>
      </c>
      <c r="ES11" s="5">
        <v>0.68898728831920919</v>
      </c>
      <c r="ET11" s="30">
        <v>0.68534823129146294</v>
      </c>
      <c r="EU11" s="5">
        <v>0.68173954096520273</v>
      </c>
      <c r="EV11" s="5">
        <v>0.53446518142348221</v>
      </c>
      <c r="EW11" s="5">
        <v>0.54812740691062689</v>
      </c>
      <c r="EX11" s="5">
        <v>0.54613818922843038</v>
      </c>
      <c r="EY11" s="5">
        <v>0.58012913205906325</v>
      </c>
      <c r="EZ11" s="5">
        <v>0.57447188195154142</v>
      </c>
      <c r="FA11" s="30">
        <v>0.56795855596424161</v>
      </c>
      <c r="FB11" s="5">
        <v>0.55873936251593426</v>
      </c>
      <c r="FC11" s="5">
        <v>0.34063280542336388</v>
      </c>
      <c r="FD11" s="5">
        <v>0.34625243126531102</v>
      </c>
      <c r="FE11" s="5">
        <v>0.34683049088703183</v>
      </c>
      <c r="FF11" s="5">
        <v>0.37011615738208542</v>
      </c>
      <c r="FG11" s="5">
        <v>0.37298191533651986</v>
      </c>
      <c r="FH11" s="30">
        <v>0.38198165294621128</v>
      </c>
      <c r="FI11" s="5">
        <v>0.38628857334617622</v>
      </c>
      <c r="FJ11" s="5">
        <v>0.74146349196846317</v>
      </c>
      <c r="FK11" s="5">
        <v>0.74424133191771968</v>
      </c>
      <c r="FL11" s="5">
        <v>0.74011488447572815</v>
      </c>
      <c r="FM11" s="5">
        <v>0.74170263566086403</v>
      </c>
      <c r="FN11" s="5">
        <v>0.73686175894201589</v>
      </c>
      <c r="FO11" s="30">
        <v>0.73600364900214932</v>
      </c>
      <c r="FP11" s="5">
        <v>0.72826074922062034</v>
      </c>
      <c r="FQ11" s="5">
        <v>0.5784797633631078</v>
      </c>
      <c r="FR11" s="5">
        <v>0.58517562019931835</v>
      </c>
      <c r="FS11" s="5">
        <v>0.58536461297498543</v>
      </c>
      <c r="FT11" s="5">
        <v>0.59694920451838684</v>
      </c>
      <c r="FU11" s="30">
        <v>0.59541873386770894</v>
      </c>
      <c r="FV11" s="5">
        <v>0.59589476689310605</v>
      </c>
      <c r="FW11" s="5">
        <v>0.59045473488818834</v>
      </c>
      <c r="FX11" s="61"/>
      <c r="FY11" s="113">
        <f t="shared" si="23"/>
        <v>100</v>
      </c>
      <c r="FZ11" s="113">
        <f t="shared" si="24"/>
        <v>101.15749197470329</v>
      </c>
      <c r="GA11" s="113">
        <f t="shared" si="24"/>
        <v>101.19016256884272</v>
      </c>
      <c r="GB11" s="113">
        <f t="shared" si="24"/>
        <v>103.19275492852218</v>
      </c>
      <c r="GC11" s="113">
        <f t="shared" si="24"/>
        <v>102.92818722060785</v>
      </c>
      <c r="GD11" s="113">
        <f t="shared" si="24"/>
        <v>103.01047757120362</v>
      </c>
      <c r="GE11" s="113">
        <f t="shared" si="24"/>
        <v>102.07007613463634</v>
      </c>
      <c r="GF11" s="113">
        <f t="shared" si="25"/>
        <v>100</v>
      </c>
      <c r="GG11" s="113">
        <f t="shared" si="26"/>
        <v>101.41767105289898</v>
      </c>
      <c r="GH11" s="113">
        <f t="shared" si="26"/>
        <v>102.10986228942392</v>
      </c>
      <c r="GI11" s="113">
        <f t="shared" si="26"/>
        <v>103.80915552427908</v>
      </c>
      <c r="GJ11" s="113">
        <f t="shared" si="26"/>
        <v>103.44996859841314</v>
      </c>
      <c r="GK11" s="113">
        <f t="shared" si="26"/>
        <v>104.4910311420082</v>
      </c>
      <c r="GL11" s="113">
        <f t="shared" si="26"/>
        <v>102.68352844655209</v>
      </c>
      <c r="GM11" s="113">
        <f t="shared" si="27"/>
        <v>100</v>
      </c>
      <c r="GN11" s="113">
        <f t="shared" si="28"/>
        <v>101.02611996021518</v>
      </c>
      <c r="GO11" s="113">
        <f t="shared" si="28"/>
        <v>101.57775648249967</v>
      </c>
      <c r="GP11" s="113">
        <f t="shared" si="28"/>
        <v>101.83696241430802</v>
      </c>
      <c r="GQ11" s="113">
        <f t="shared" si="28"/>
        <v>102.22827900499438</v>
      </c>
      <c r="GR11" s="113">
        <f t="shared" si="28"/>
        <v>101.68833502713804</v>
      </c>
      <c r="GS11" s="113">
        <f t="shared" si="28"/>
        <v>101.1528966993635</v>
      </c>
      <c r="GT11" s="113">
        <f t="shared" si="29"/>
        <v>100</v>
      </c>
      <c r="GU11" s="113">
        <f t="shared" si="30"/>
        <v>102.55624238247982</v>
      </c>
      <c r="GV11" s="113">
        <f t="shared" si="30"/>
        <v>102.18405393104536</v>
      </c>
      <c r="GW11" s="113">
        <f t="shared" si="30"/>
        <v>108.54385883734479</v>
      </c>
      <c r="GX11" s="113">
        <f t="shared" si="30"/>
        <v>107.48537078159259</v>
      </c>
      <c r="GY11" s="113">
        <f t="shared" si="30"/>
        <v>106.26670842271781</v>
      </c>
      <c r="GZ11" s="113">
        <f t="shared" si="30"/>
        <v>104.54177034092299</v>
      </c>
      <c r="HA11" s="113">
        <f t="shared" si="31"/>
        <v>100</v>
      </c>
      <c r="HB11" s="113">
        <f t="shared" si="32"/>
        <v>101.64976060804321</v>
      </c>
      <c r="HC11" s="113">
        <f t="shared" si="32"/>
        <v>101.81946229634724</v>
      </c>
      <c r="HD11" s="113">
        <f t="shared" si="32"/>
        <v>108.65546462034901</v>
      </c>
      <c r="HE11" s="113">
        <f t="shared" si="32"/>
        <v>109.49676877802479</v>
      </c>
      <c r="HF11" s="113">
        <f t="shared" si="32"/>
        <v>112.13883303795591</v>
      </c>
      <c r="HG11" s="113">
        <f t="shared" si="32"/>
        <v>113.40322106265366</v>
      </c>
      <c r="HH11" s="113">
        <f t="shared" si="33"/>
        <v>100</v>
      </c>
      <c r="HI11" s="113">
        <f t="shared" si="34"/>
        <v>100.37464284881806</v>
      </c>
      <c r="HJ11" s="113">
        <f t="shared" si="34"/>
        <v>99.818115455805554</v>
      </c>
      <c r="HK11" s="113">
        <f t="shared" si="34"/>
        <v>100.03225292883484</v>
      </c>
      <c r="HL11" s="113">
        <f t="shared" si="34"/>
        <v>99.37937159734858</v>
      </c>
      <c r="HM11" s="113">
        <f t="shared" si="34"/>
        <v>99.263639676739999</v>
      </c>
      <c r="HN11" s="113">
        <f t="shared" si="34"/>
        <v>98.219367117753592</v>
      </c>
    </row>
    <row r="12" spans="1:222" x14ac:dyDescent="0.25">
      <c r="A12" s="11" t="s">
        <v>55</v>
      </c>
      <c r="B12" s="11">
        <v>3405</v>
      </c>
      <c r="C12" s="11" t="s">
        <v>76</v>
      </c>
      <c r="D12" s="7">
        <v>0.93889081580749201</v>
      </c>
      <c r="E12" s="7">
        <v>0.93855570972904301</v>
      </c>
      <c r="F12" s="7">
        <v>0.94011829197901997</v>
      </c>
      <c r="G12" s="7">
        <v>0.93838695563049501</v>
      </c>
      <c r="H12" s="7">
        <v>0.93856599635752214</v>
      </c>
      <c r="I12" s="7">
        <v>0.93773151199645277</v>
      </c>
      <c r="J12" s="7">
        <v>0.93891411936617519</v>
      </c>
      <c r="K12" s="7">
        <v>434232.16187433439</v>
      </c>
      <c r="L12" s="8">
        <v>444239.83315954119</v>
      </c>
      <c r="M12" s="8">
        <v>448066.5985699693</v>
      </c>
      <c r="N12" s="8">
        <v>464141.19999999995</v>
      </c>
      <c r="O12" s="8">
        <v>447798.84169884172</v>
      </c>
      <c r="P12" s="8">
        <v>453492.32227488147</v>
      </c>
      <c r="Q12" s="8">
        <v>456896.67896678962</v>
      </c>
      <c r="R12" s="8">
        <v>58.376479289940832</v>
      </c>
      <c r="S12" s="8">
        <v>58.119397524239282</v>
      </c>
      <c r="T12" s="8">
        <v>58.321360153256705</v>
      </c>
      <c r="U12" s="8">
        <v>58.168963878326998</v>
      </c>
      <c r="V12" s="8">
        <v>58.227470626826502</v>
      </c>
      <c r="W12" s="8">
        <v>57.828564714176601</v>
      </c>
      <c r="X12" s="8">
        <v>57.655188847849402</v>
      </c>
      <c r="Y12" s="8">
        <v>7.8229288421662782</v>
      </c>
      <c r="Z12" s="9">
        <v>8.3323892354362972</v>
      </c>
      <c r="AA12" s="9">
        <v>8.2212997774580376</v>
      </c>
      <c r="AB12" s="9">
        <v>7.940691091872834</v>
      </c>
      <c r="AC12" s="9">
        <v>7.8235550505647042</v>
      </c>
      <c r="AD12" s="9">
        <v>7.2006560771201249</v>
      </c>
      <c r="AE12" s="9">
        <v>7.4723318857501164</v>
      </c>
      <c r="AF12" s="8">
        <v>91.240896437308436</v>
      </c>
      <c r="AG12" s="8">
        <v>91.550593161200283</v>
      </c>
      <c r="AH12" s="8">
        <v>92.49169435215947</v>
      </c>
      <c r="AI12" s="8">
        <v>92.463194902219286</v>
      </c>
      <c r="AJ12" s="8">
        <v>91.527921829794195</v>
      </c>
      <c r="AK12" s="8">
        <v>92.701922553237836</v>
      </c>
      <c r="AL12" s="8">
        <v>91.05404452639857</v>
      </c>
      <c r="AM12" s="5">
        <v>4.9827011934065046</v>
      </c>
      <c r="AN12" s="5">
        <v>5.1671391970249756</v>
      </c>
      <c r="AO12" s="5">
        <v>4.7872153567664517</v>
      </c>
      <c r="AP12" s="5">
        <v>4.8604605453476166</v>
      </c>
      <c r="AQ12" s="5">
        <v>4.9470666633506983</v>
      </c>
      <c r="AR12" s="5">
        <v>4.7840929607409395</v>
      </c>
      <c r="AS12" s="5">
        <v>4.8650998682040241</v>
      </c>
      <c r="AT12" s="5">
        <v>5.5755595976094146</v>
      </c>
      <c r="AU12" s="5">
        <v>5.8202032101310559</v>
      </c>
      <c r="AV12" s="5">
        <v>5.8492770556448086</v>
      </c>
      <c r="AW12" s="5">
        <v>5.7513075266482074</v>
      </c>
      <c r="AX12" s="5">
        <v>5.7897665069365924</v>
      </c>
      <c r="AY12" s="5">
        <v>5.7790246779006811</v>
      </c>
      <c r="AZ12" s="5">
        <v>5.8721260289525974</v>
      </c>
      <c r="BA12" s="5">
        <v>2</v>
      </c>
      <c r="BB12" s="5">
        <v>1.4</v>
      </c>
      <c r="BC12" s="5">
        <v>1.6</v>
      </c>
      <c r="BD12" s="5">
        <v>1.2</v>
      </c>
      <c r="BE12" s="5">
        <v>1.2</v>
      </c>
      <c r="BF12" s="5">
        <v>1.4</v>
      </c>
      <c r="BG12" s="5">
        <v>1.3</v>
      </c>
      <c r="BH12" s="9">
        <v>0.57005098194558013</v>
      </c>
      <c r="BI12" s="9">
        <v>0.66190223244533275</v>
      </c>
      <c r="BJ12" s="9">
        <v>0.77119434937880094</v>
      </c>
      <c r="BK12" s="9">
        <v>0.92017340608436804</v>
      </c>
      <c r="BL12" s="9">
        <v>0.77300796899080204</v>
      </c>
      <c r="BM12" s="9">
        <v>0.65925374733473152</v>
      </c>
      <c r="BN12" s="9">
        <v>0.67219294258822337</v>
      </c>
      <c r="BO12" s="8">
        <v>89.582107121836373</v>
      </c>
      <c r="BP12" s="8">
        <v>93.019197207678886</v>
      </c>
      <c r="BQ12" s="8">
        <v>95.19930171661332</v>
      </c>
      <c r="BR12" s="8">
        <v>95.858326192516415</v>
      </c>
      <c r="BS12" s="8">
        <v>96.246119108100487</v>
      </c>
      <c r="BT12" s="8">
        <v>97.187060478199712</v>
      </c>
      <c r="BU12" s="8">
        <v>99.297752808988761</v>
      </c>
      <c r="BV12" s="9">
        <v>0.32666394446712943</v>
      </c>
      <c r="BW12" s="9">
        <v>0.43439846856133113</v>
      </c>
      <c r="BX12" s="9">
        <v>0.34686724112750111</v>
      </c>
      <c r="BY12" s="9">
        <v>0.86504877210127218</v>
      </c>
      <c r="BZ12" s="9">
        <v>0.18665087313124787</v>
      </c>
      <c r="CA12" s="9">
        <v>-0.11436536159110809</v>
      </c>
      <c r="CB12" s="9">
        <v>0.72736304286119779</v>
      </c>
      <c r="CC12" s="9">
        <v>9.9420611439842208</v>
      </c>
      <c r="CD12" s="9">
        <v>10.287212634916763</v>
      </c>
      <c r="CE12" s="9">
        <v>10.554358237547893</v>
      </c>
      <c r="CF12" s="9">
        <v>10.889971482889733</v>
      </c>
      <c r="CG12" s="9">
        <v>11.570346513985806</v>
      </c>
      <c r="CH12" s="9">
        <v>11.850067563597909</v>
      </c>
      <c r="CI12" s="9">
        <v>12.126987908749777</v>
      </c>
      <c r="CJ12" s="9">
        <v>12.586291913214989</v>
      </c>
      <c r="CK12" s="9">
        <v>12.927617537654735</v>
      </c>
      <c r="CL12" s="9">
        <v>12.954980842911878</v>
      </c>
      <c r="CM12" s="9">
        <v>13.474334600760457</v>
      </c>
      <c r="CN12" s="9">
        <v>13.544462336732868</v>
      </c>
      <c r="CO12" s="9">
        <v>13.812349450678575</v>
      </c>
      <c r="CP12" s="23">
        <v>14.455893739948774</v>
      </c>
      <c r="CQ12" s="9">
        <v>3.5564595660749507</v>
      </c>
      <c r="CR12" s="9">
        <v>3.5368010244527106</v>
      </c>
      <c r="CS12" s="9">
        <v>3.6997126436781609</v>
      </c>
      <c r="CT12" s="9">
        <v>3.7488117870722433</v>
      </c>
      <c r="CU12" s="9">
        <v>3.6619550307150952</v>
      </c>
      <c r="CV12" s="9">
        <v>3.5779331414135482</v>
      </c>
      <c r="CW12" s="9">
        <v>3.5439871344332601</v>
      </c>
      <c r="CX12" s="4">
        <v>4461.4353470541391</v>
      </c>
      <c r="CY12" s="4">
        <v>4355.368609117525</v>
      </c>
      <c r="CZ12" s="4">
        <v>3692.963999999999</v>
      </c>
      <c r="DA12" s="4">
        <v>4196.7104247104253</v>
      </c>
      <c r="DB12" s="4">
        <v>4301.7706161137439</v>
      </c>
      <c r="DC12" s="4">
        <v>4363.5166051660517</v>
      </c>
      <c r="DD12" s="4">
        <v>4353</v>
      </c>
      <c r="DE12" s="4">
        <v>585.44737594428773</v>
      </c>
      <c r="DF12" s="4">
        <v>2123.9180918690008</v>
      </c>
      <c r="DG12" s="4">
        <v>2306.8077107279692</v>
      </c>
      <c r="DH12" s="4">
        <v>2304.0084064917719</v>
      </c>
      <c r="DI12" s="4">
        <v>2249.4876954478113</v>
      </c>
      <c r="DJ12" s="4">
        <v>1839.0837365867342</v>
      </c>
      <c r="DK12" s="4">
        <v>1960.3907320269225</v>
      </c>
      <c r="DL12" s="8">
        <v>46.749440356803042</v>
      </c>
      <c r="DM12" s="8">
        <v>45.833416397740585</v>
      </c>
      <c r="DN12" s="8">
        <v>48.059656458323772</v>
      </c>
      <c r="DO12" s="8">
        <v>50.642106704052061</v>
      </c>
      <c r="DP12" s="8">
        <v>50.816301416435316</v>
      </c>
      <c r="DQ12" s="8">
        <v>49.30471199050023</v>
      </c>
      <c r="DR12" s="8">
        <v>48.107716591034176</v>
      </c>
      <c r="DS12" s="9">
        <v>7.5448683346096068</v>
      </c>
      <c r="DT12" s="9">
        <v>2.1749639665037384</v>
      </c>
      <c r="DU12" s="9">
        <v>6.3461984158361853</v>
      </c>
      <c r="DV12" s="9">
        <v>7.6902776196502183</v>
      </c>
      <c r="DW12" s="9">
        <v>11.410268783672979</v>
      </c>
      <c r="DX12" s="9">
        <v>2.6549388024830516</v>
      </c>
      <c r="DY12" s="9">
        <v>0.87901143194571518</v>
      </c>
      <c r="DZ12" s="5">
        <v>11.612903225806452</v>
      </c>
      <c r="EA12" s="5">
        <v>11.806477980995197</v>
      </c>
      <c r="EB12" s="5">
        <v>12.140672782874617</v>
      </c>
      <c r="EC12" s="5">
        <v>12.405938580435224</v>
      </c>
      <c r="ED12" s="5">
        <v>12.699619771863119</v>
      </c>
      <c r="EE12" s="5">
        <v>12.972972972972974</v>
      </c>
      <c r="EF12" s="5">
        <v>13.178684647511698</v>
      </c>
      <c r="EG12" s="61"/>
      <c r="EH12" s="5">
        <v>0.46747431795523831</v>
      </c>
      <c r="EI12" s="5">
        <v>0.4766006472252991</v>
      </c>
      <c r="EJ12" s="5">
        <v>0.48125980535613216</v>
      </c>
      <c r="EK12" s="5">
        <v>0.48723002528472387</v>
      </c>
      <c r="EL12" s="5">
        <v>0.47569073263714001</v>
      </c>
      <c r="EM12" s="30">
        <v>0.47219931461102294</v>
      </c>
      <c r="EN12" s="5">
        <v>0.47738650201525107</v>
      </c>
      <c r="EO12" s="5">
        <v>0.67360772325453055</v>
      </c>
      <c r="EP12" s="5">
        <v>0.67444083852889436</v>
      </c>
      <c r="EQ12" s="5">
        <v>0.68609939775837825</v>
      </c>
      <c r="ER12" s="5">
        <v>0.69447807982351295</v>
      </c>
      <c r="ES12" s="5">
        <v>0.68823760272054146</v>
      </c>
      <c r="ET12" s="30">
        <v>0.69282349719173175</v>
      </c>
      <c r="EU12" s="5">
        <v>0.68625390012596932</v>
      </c>
      <c r="EV12" s="5">
        <v>0.53204045072180828</v>
      </c>
      <c r="EW12" s="5">
        <v>0.54411641080178919</v>
      </c>
      <c r="EX12" s="5">
        <v>0.55022392181144486</v>
      </c>
      <c r="EY12" s="5">
        <v>0.56906577826085514</v>
      </c>
      <c r="EZ12" s="5">
        <v>0.54846548830394648</v>
      </c>
      <c r="FA12" s="30">
        <v>0.53876235517185733</v>
      </c>
      <c r="FB12" s="5">
        <v>0.56217787523148466</v>
      </c>
      <c r="FC12" s="5">
        <v>0.32721898055734328</v>
      </c>
      <c r="FD12" s="5">
        <v>0.33578297113128563</v>
      </c>
      <c r="FE12" s="5">
        <v>0.34520186793055102</v>
      </c>
      <c r="FF12" s="5">
        <v>0.35759944349834599</v>
      </c>
      <c r="FG12" s="5">
        <v>0.36653328944095565</v>
      </c>
      <c r="FH12" s="30">
        <v>0.37133600581277898</v>
      </c>
      <c r="FI12" s="5">
        <v>0.38165110536672708</v>
      </c>
      <c r="FJ12" s="5">
        <v>0.72522763878923246</v>
      </c>
      <c r="FK12" s="5">
        <v>0.7171294617768198</v>
      </c>
      <c r="FL12" s="5">
        <v>0.72773666677738569</v>
      </c>
      <c r="FM12" s="5">
        <v>0.73228077321391227</v>
      </c>
      <c r="FN12" s="5">
        <v>0.73305731117334316</v>
      </c>
      <c r="FO12" s="30">
        <v>0.72167368591959302</v>
      </c>
      <c r="FP12" s="5">
        <v>0.71581606807289866</v>
      </c>
      <c r="FQ12" s="5">
        <v>0.56674971855908907</v>
      </c>
      <c r="FR12" s="5">
        <v>0.56997428408947892</v>
      </c>
      <c r="FS12" s="5">
        <v>0.57865250081952402</v>
      </c>
      <c r="FT12" s="5">
        <v>0.58780168167263747</v>
      </c>
      <c r="FU12" s="30">
        <v>0.58242085423853407</v>
      </c>
      <c r="FV12" s="5">
        <v>0.57888182946120492</v>
      </c>
      <c r="FW12" s="5">
        <v>0.58237520477494786</v>
      </c>
      <c r="FX12" s="61"/>
      <c r="FY12" s="113">
        <f t="shared" si="23"/>
        <v>100</v>
      </c>
      <c r="FZ12" s="113">
        <f t="shared" si="24"/>
        <v>100.56895758829629</v>
      </c>
      <c r="GA12" s="113">
        <f t="shared" si="24"/>
        <v>102.10018317974585</v>
      </c>
      <c r="GB12" s="113">
        <f t="shared" si="24"/>
        <v>103.71450790784178</v>
      </c>
      <c r="GC12" s="113">
        <f t="shared" si="24"/>
        <v>102.76508927420159</v>
      </c>
      <c r="GD12" s="113">
        <f t="shared" si="24"/>
        <v>102.14064700957606</v>
      </c>
      <c r="GE12" s="113">
        <f t="shared" si="24"/>
        <v>102.75703466701054</v>
      </c>
      <c r="GF12" s="113">
        <f t="shared" si="25"/>
        <v>100</v>
      </c>
      <c r="GG12" s="113">
        <f t="shared" si="26"/>
        <v>101.95226324089415</v>
      </c>
      <c r="GH12" s="113">
        <f t="shared" si="26"/>
        <v>102.94892935748695</v>
      </c>
      <c r="GI12" s="113">
        <f t="shared" si="26"/>
        <v>104.22605190717175</v>
      </c>
      <c r="GJ12" s="113">
        <f t="shared" si="26"/>
        <v>101.75761841160404</v>
      </c>
      <c r="GK12" s="113">
        <f t="shared" si="26"/>
        <v>101.01074999723023</v>
      </c>
      <c r="GL12" s="113">
        <f t="shared" si="26"/>
        <v>102.12036975707441</v>
      </c>
      <c r="GM12" s="113">
        <f t="shared" si="27"/>
        <v>100</v>
      </c>
      <c r="GN12" s="113">
        <f t="shared" si="28"/>
        <v>100.12367959059891</v>
      </c>
      <c r="GO12" s="113">
        <f t="shared" si="28"/>
        <v>101.85444347987792</v>
      </c>
      <c r="GP12" s="113">
        <f t="shared" si="28"/>
        <v>103.09829532062777</v>
      </c>
      <c r="GQ12" s="113">
        <f t="shared" si="28"/>
        <v>102.17186931814362</v>
      </c>
      <c r="GR12" s="113">
        <f t="shared" si="28"/>
        <v>102.85266532342598</v>
      </c>
      <c r="GS12" s="113">
        <f t="shared" si="28"/>
        <v>101.87738002918655</v>
      </c>
      <c r="GT12" s="113">
        <f t="shared" si="29"/>
        <v>100</v>
      </c>
      <c r="GU12" s="113">
        <f t="shared" si="30"/>
        <v>102.26974472779236</v>
      </c>
      <c r="GV12" s="113">
        <f t="shared" si="30"/>
        <v>103.41768582914466</v>
      </c>
      <c r="GW12" s="113">
        <f t="shared" si="30"/>
        <v>106.95911889571843</v>
      </c>
      <c r="GX12" s="113">
        <f t="shared" si="30"/>
        <v>103.08717834515302</v>
      </c>
      <c r="GY12" s="113">
        <f t="shared" si="30"/>
        <v>101.26341980970237</v>
      </c>
      <c r="GZ12" s="113">
        <f t="shared" si="30"/>
        <v>105.66449871786807</v>
      </c>
      <c r="HA12" s="113">
        <f t="shared" si="31"/>
        <v>100</v>
      </c>
      <c r="HB12" s="113">
        <f t="shared" si="32"/>
        <v>102.61720471085007</v>
      </c>
      <c r="HC12" s="113">
        <f t="shared" si="32"/>
        <v>105.49567367472939</v>
      </c>
      <c r="HD12" s="113">
        <f t="shared" si="32"/>
        <v>109.2844439797644</v>
      </c>
      <c r="HE12" s="113">
        <f t="shared" si="32"/>
        <v>112.01467861572374</v>
      </c>
      <c r="HF12" s="113">
        <f t="shared" si="32"/>
        <v>113.48241632569491</v>
      </c>
      <c r="HG12" s="113">
        <f t="shared" si="32"/>
        <v>116.63476999918252</v>
      </c>
      <c r="HH12" s="113">
        <f t="shared" si="33"/>
        <v>100</v>
      </c>
      <c r="HI12" s="113">
        <f t="shared" si="34"/>
        <v>98.883360674734817</v>
      </c>
      <c r="HJ12" s="113">
        <f t="shared" si="34"/>
        <v>100.34596419854351</v>
      </c>
      <c r="HK12" s="113">
        <f t="shared" si="34"/>
        <v>100.97254076478042</v>
      </c>
      <c r="HL12" s="113">
        <f t="shared" si="34"/>
        <v>101.07961582892544</v>
      </c>
      <c r="HM12" s="113">
        <f t="shared" si="34"/>
        <v>99.509953471220044</v>
      </c>
      <c r="HN12" s="113">
        <f t="shared" si="34"/>
        <v>98.70225978534873</v>
      </c>
    </row>
    <row r="13" spans="1:222" x14ac:dyDescent="0.25">
      <c r="A13" s="11" t="s">
        <v>55</v>
      </c>
      <c r="B13" s="11">
        <v>3407</v>
      </c>
      <c r="C13" s="11" t="s">
        <v>77</v>
      </c>
      <c r="D13" s="7">
        <v>0.94617264068144236</v>
      </c>
      <c r="E13" s="7">
        <v>0.94507904400882525</v>
      </c>
      <c r="F13" s="7">
        <v>0.94530331772326237</v>
      </c>
      <c r="G13" s="7">
        <v>0.94601188988235696</v>
      </c>
      <c r="H13" s="7">
        <v>0.94769926150714456</v>
      </c>
      <c r="I13" s="7">
        <v>0.9460790142342147</v>
      </c>
      <c r="J13" s="7">
        <v>0.9459500466212013</v>
      </c>
      <c r="K13" s="7">
        <v>414998.50905218313</v>
      </c>
      <c r="L13" s="8">
        <v>418359.54118873825</v>
      </c>
      <c r="M13" s="8">
        <v>424639.01940755872</v>
      </c>
      <c r="N13" s="8">
        <v>437992.39999999997</v>
      </c>
      <c r="O13" s="8">
        <v>429403.47490347491</v>
      </c>
      <c r="P13" s="8">
        <v>430597.15639810427</v>
      </c>
      <c r="Q13" s="8">
        <v>438089.29889298888</v>
      </c>
      <c r="R13" s="8">
        <v>65.414310900358686</v>
      </c>
      <c r="S13" s="8">
        <v>64.483278095811997</v>
      </c>
      <c r="T13" s="8">
        <v>63.384821211384093</v>
      </c>
      <c r="U13" s="8">
        <v>63.84221619993977</v>
      </c>
      <c r="V13" s="8">
        <v>65.621171281548641</v>
      </c>
      <c r="W13" s="8">
        <v>64.556887635166902</v>
      </c>
      <c r="X13" s="8">
        <v>63.951381990299772</v>
      </c>
      <c r="Y13" s="8">
        <v>8.3427544118282508</v>
      </c>
      <c r="Z13" s="9">
        <v>8.519613251976617</v>
      </c>
      <c r="AA13" s="9">
        <v>8.7962796584895262</v>
      </c>
      <c r="AB13" s="9">
        <v>9.0182310578685261</v>
      </c>
      <c r="AC13" s="9">
        <v>9.5183978201009065</v>
      </c>
      <c r="AD13" s="9">
        <v>8.9978595487485205</v>
      </c>
      <c r="AE13" s="9">
        <v>8.8740339508930024</v>
      </c>
      <c r="AF13" s="8">
        <v>84.067969847962189</v>
      </c>
      <c r="AG13" s="8">
        <v>83.979354316364734</v>
      </c>
      <c r="AH13" s="8">
        <v>82.868807015775417</v>
      </c>
      <c r="AI13" s="8">
        <v>83.597643860444038</v>
      </c>
      <c r="AJ13" s="8">
        <v>81.410368301623322</v>
      </c>
      <c r="AK13" s="8">
        <v>84.265768888008722</v>
      </c>
      <c r="AL13" s="8">
        <v>84.899154035079022</v>
      </c>
      <c r="AM13" s="5">
        <v>5.504590311931425</v>
      </c>
      <c r="AN13" s="5">
        <v>5.5620680892681049</v>
      </c>
      <c r="AO13" s="5">
        <v>5.5138269483068791</v>
      </c>
      <c r="AP13" s="5">
        <v>5.5571047271364638</v>
      </c>
      <c r="AQ13" s="5">
        <v>5.6950507575676603</v>
      </c>
      <c r="AR13" s="5">
        <v>5.7151067184327964</v>
      </c>
      <c r="AS13" s="5">
        <v>5.8386390782775237</v>
      </c>
      <c r="AT13" s="5">
        <v>7.5869657215404143</v>
      </c>
      <c r="AU13" s="5">
        <v>7.6275300932514112</v>
      </c>
      <c r="AV13" s="5">
        <v>7.4584717607973419</v>
      </c>
      <c r="AW13" s="5">
        <v>7.4765118433240696</v>
      </c>
      <c r="AX13" s="5">
        <v>7.604862124965142</v>
      </c>
      <c r="AY13" s="5">
        <v>7.713884992987377</v>
      </c>
      <c r="AZ13" s="5">
        <v>8.1945260957606632</v>
      </c>
      <c r="BA13" s="5">
        <v>2.2999999999999998</v>
      </c>
      <c r="BB13" s="5">
        <v>2.2999999999999998</v>
      </c>
      <c r="BC13" s="5">
        <v>2.1</v>
      </c>
      <c r="BD13" s="5">
        <v>2</v>
      </c>
      <c r="BE13" s="5">
        <v>1.7000000000000002</v>
      </c>
      <c r="BF13" s="5">
        <v>2.2000000000000002</v>
      </c>
      <c r="BG13" s="5">
        <v>2</v>
      </c>
      <c r="BH13" s="9">
        <v>0.79212577149891938</v>
      </c>
      <c r="BI13" s="9">
        <v>0.97330542756144389</v>
      </c>
      <c r="BJ13" s="9">
        <v>0.820713253667682</v>
      </c>
      <c r="BK13" s="9">
        <v>0.72614221312450322</v>
      </c>
      <c r="BL13" s="9">
        <v>0.63790725513190871</v>
      </c>
      <c r="BM13" s="9">
        <v>0.59264715070155294</v>
      </c>
      <c r="BN13" s="9">
        <v>0.26426140981148372</v>
      </c>
      <c r="BO13" s="8">
        <v>90.740740740740748</v>
      </c>
      <c r="BP13" s="8">
        <v>93.774834437086099</v>
      </c>
      <c r="BQ13" s="8">
        <v>93.990959851103426</v>
      </c>
      <c r="BR13" s="8">
        <v>97.509933774834437</v>
      </c>
      <c r="BS13" s="8">
        <v>98.646855929954896</v>
      </c>
      <c r="BT13" s="8">
        <v>100.3714513133457</v>
      </c>
      <c r="BU13" s="8">
        <v>97.660357518401682</v>
      </c>
      <c r="BV13" s="9">
        <v>0.16589081675835801</v>
      </c>
      <c r="BW13" s="9">
        <v>0.37501464900972692</v>
      </c>
      <c r="BX13" s="9">
        <v>-0.21926910299003322</v>
      </c>
      <c r="BY13" s="9">
        <v>-0.25803890432711396</v>
      </c>
      <c r="BZ13" s="9">
        <v>0.65943800134512232</v>
      </c>
      <c r="CA13" s="9">
        <v>6.8495384715744151E-2</v>
      </c>
      <c r="CB13" s="9">
        <v>-0.58788947677836567</v>
      </c>
      <c r="CC13" s="9">
        <v>6.0972644376899696</v>
      </c>
      <c r="CD13" s="9">
        <v>6.4654133526150872</v>
      </c>
      <c r="CE13" s="9">
        <v>6.738839557231481</v>
      </c>
      <c r="CF13" s="9">
        <v>7.0460704607046063</v>
      </c>
      <c r="CG13" s="9">
        <v>6.2607204116638071</v>
      </c>
      <c r="CH13" s="9">
        <v>7.5440658049353697</v>
      </c>
      <c r="CI13" s="9">
        <v>7.7610893577231028</v>
      </c>
      <c r="CJ13" s="9">
        <v>15.623100303951368</v>
      </c>
      <c r="CK13" s="9">
        <v>15.72065557965775</v>
      </c>
      <c r="CL13" s="9">
        <v>15.746259579126626</v>
      </c>
      <c r="CM13" s="9">
        <v>15.989159891598916</v>
      </c>
      <c r="CN13" s="9">
        <v>16.72384219554031</v>
      </c>
      <c r="CO13" s="9">
        <v>16.556991774383079</v>
      </c>
      <c r="CP13" s="23">
        <v>17.164397171410204</v>
      </c>
      <c r="CQ13" s="9">
        <v>2.9483282674772036</v>
      </c>
      <c r="CR13" s="9">
        <v>2.9525186791998075</v>
      </c>
      <c r="CS13" s="9">
        <v>3.0045006690183675</v>
      </c>
      <c r="CT13" s="9">
        <v>3.0352303523035231</v>
      </c>
      <c r="CU13" s="9">
        <v>2.8914481744670426</v>
      </c>
      <c r="CV13" s="9">
        <v>2.9494712103407754</v>
      </c>
      <c r="CW13" s="9">
        <v>3.1733972298521422</v>
      </c>
      <c r="CX13" s="4">
        <v>3356.8336469672872</v>
      </c>
      <c r="CY13" s="4">
        <v>3614.1923466921035</v>
      </c>
      <c r="CZ13" s="4">
        <v>3463.6079999999997</v>
      </c>
      <c r="DA13" s="4">
        <v>3176.4092664092664</v>
      </c>
      <c r="DB13" s="4">
        <v>3683.1810426540283</v>
      </c>
      <c r="DC13" s="4">
        <v>3384.3062730627307</v>
      </c>
      <c r="DD13" s="4">
        <v>3436.0000000000005</v>
      </c>
      <c r="DE13" s="4">
        <v>1354.206224188697</v>
      </c>
      <c r="DF13" s="4">
        <v>1125.220372581995</v>
      </c>
      <c r="DG13" s="4">
        <v>1476.4797469894172</v>
      </c>
      <c r="DH13" s="4">
        <v>878.33454825324748</v>
      </c>
      <c r="DI13" s="4">
        <v>1258.8818138849435</v>
      </c>
      <c r="DJ13" s="4">
        <v>1173.4193763794276</v>
      </c>
      <c r="DK13" s="4">
        <v>1214.7156799719478</v>
      </c>
      <c r="DL13" s="8">
        <v>44.558234324079073</v>
      </c>
      <c r="DM13" s="8">
        <v>42.030884907680829</v>
      </c>
      <c r="DN13" s="8">
        <v>44.334014507507312</v>
      </c>
      <c r="DO13" s="8">
        <v>45.942164510468395</v>
      </c>
      <c r="DP13" s="8">
        <v>45.121532827661305</v>
      </c>
      <c r="DQ13" s="8">
        <v>44.429879278394942</v>
      </c>
      <c r="DR13" s="8">
        <v>42.586007831827203</v>
      </c>
      <c r="DS13" s="9">
        <v>48.643417308592049</v>
      </c>
      <c r="DT13" s="9">
        <v>44.440023679921268</v>
      </c>
      <c r="DU13" s="9">
        <v>48.600980575468668</v>
      </c>
      <c r="DV13" s="9">
        <v>48.010941314531657</v>
      </c>
      <c r="DW13" s="9">
        <v>50.565164268093866</v>
      </c>
      <c r="DX13" s="9">
        <v>50.627009792001168</v>
      </c>
      <c r="DY13" s="9">
        <v>49.746456092911004</v>
      </c>
      <c r="DZ13" s="5">
        <v>11.65366686666359</v>
      </c>
      <c r="EA13" s="5">
        <v>11.935691910816288</v>
      </c>
      <c r="EB13" s="5">
        <v>12.181576169275257</v>
      </c>
      <c r="EC13" s="5">
        <v>12.404519050450533</v>
      </c>
      <c r="ED13" s="5">
        <v>12.616801130407037</v>
      </c>
      <c r="EE13" s="5">
        <v>12.918312673114471</v>
      </c>
      <c r="EF13" s="5">
        <v>13.117870722433461</v>
      </c>
      <c r="EG13" s="61"/>
      <c r="EH13" s="5">
        <v>0.49663702079819427</v>
      </c>
      <c r="EI13" s="5">
        <v>0.49499560144501853</v>
      </c>
      <c r="EJ13" s="5">
        <v>0.4971309953012597</v>
      </c>
      <c r="EK13" s="5">
        <v>0.51069310653079092</v>
      </c>
      <c r="EL13" s="5">
        <v>0.51807114165886148</v>
      </c>
      <c r="EM13" s="30">
        <v>0.50851686832640408</v>
      </c>
      <c r="EN13" s="5">
        <v>0.5100506371711937</v>
      </c>
      <c r="EO13" s="5">
        <v>0.58288332429809786</v>
      </c>
      <c r="EP13" s="5">
        <v>0.57945990920915802</v>
      </c>
      <c r="EQ13" s="5">
        <v>0.58766766522935643</v>
      </c>
      <c r="ER13" s="5">
        <v>0.58924712485035724</v>
      </c>
      <c r="ES13" s="5">
        <v>0.58295044535441543</v>
      </c>
      <c r="ET13" s="30">
        <v>0.5741678638283485</v>
      </c>
      <c r="EU13" s="5">
        <v>0.56338170578039115</v>
      </c>
      <c r="EV13" s="5">
        <v>0.53912653682877809</v>
      </c>
      <c r="EW13" s="5">
        <v>0.55632653289991818</v>
      </c>
      <c r="EX13" s="5">
        <v>0.53713359966411567</v>
      </c>
      <c r="EY13" s="5">
        <v>0.53867618655676486</v>
      </c>
      <c r="EZ13" s="5">
        <v>0.55814161052415101</v>
      </c>
      <c r="FA13" s="30">
        <v>0.54588085188402313</v>
      </c>
      <c r="FB13" s="5">
        <v>0.51324348823845856</v>
      </c>
      <c r="FC13" s="5">
        <v>0.28079936087679919</v>
      </c>
      <c r="FD13" s="5">
        <v>0.28781299784239572</v>
      </c>
      <c r="FE13" s="5">
        <v>0.29398318072573648</v>
      </c>
      <c r="FF13" s="5">
        <v>0.30239626317029877</v>
      </c>
      <c r="FG13" s="5">
        <v>0.29356156362095986</v>
      </c>
      <c r="FH13" s="30">
        <v>0.31384328760848279</v>
      </c>
      <c r="FI13" s="5">
        <v>0.33055842461412804</v>
      </c>
      <c r="FJ13" s="5">
        <v>0.7490767380518113</v>
      </c>
      <c r="FK13" s="5">
        <v>0.73630588562918864</v>
      </c>
      <c r="FL13" s="5">
        <v>0.74485875365594223</v>
      </c>
      <c r="FM13" s="5">
        <v>0.75010381640660351</v>
      </c>
      <c r="FN13" s="5">
        <v>0.74517206843502637</v>
      </c>
      <c r="FO13" s="30">
        <v>0.74311217408279917</v>
      </c>
      <c r="FP13" s="5">
        <v>0.73568508149290612</v>
      </c>
      <c r="FQ13" s="5">
        <v>0.55385488230320834</v>
      </c>
      <c r="FR13" s="5">
        <v>0.55325105594682056</v>
      </c>
      <c r="FS13" s="5">
        <v>0.55562309218798589</v>
      </c>
      <c r="FT13" s="5">
        <v>0.56176301877572643</v>
      </c>
      <c r="FU13" s="30">
        <v>0.56237137961387229</v>
      </c>
      <c r="FV13" s="5">
        <v>0.55923537986897498</v>
      </c>
      <c r="FW13" s="5">
        <v>0.55281897462255936</v>
      </c>
      <c r="FX13" s="61"/>
      <c r="FY13" s="113">
        <f t="shared" si="23"/>
        <v>100</v>
      </c>
      <c r="FZ13" s="113">
        <f t="shared" si="24"/>
        <v>99.890977514926519</v>
      </c>
      <c r="GA13" s="113">
        <f t="shared" si="24"/>
        <v>100.31925508671593</v>
      </c>
      <c r="GB13" s="113">
        <f t="shared" si="24"/>
        <v>101.4278354719258</v>
      </c>
      <c r="GC13" s="113">
        <f t="shared" si="24"/>
        <v>101.53767666996958</v>
      </c>
      <c r="GD13" s="113">
        <f t="shared" si="24"/>
        <v>100.97146341716656</v>
      </c>
      <c r="GE13" s="113">
        <f t="shared" si="24"/>
        <v>99.812964060849083</v>
      </c>
      <c r="GF13" s="113">
        <f t="shared" si="25"/>
        <v>100</v>
      </c>
      <c r="GG13" s="113">
        <f t="shared" si="26"/>
        <v>99.669493154066998</v>
      </c>
      <c r="GH13" s="113">
        <f t="shared" si="26"/>
        <v>100.09946389060396</v>
      </c>
      <c r="GI13" s="113">
        <f t="shared" si="26"/>
        <v>102.83025331257136</v>
      </c>
      <c r="GJ13" s="113">
        <f t="shared" si="26"/>
        <v>104.31585241595931</v>
      </c>
      <c r="GK13" s="113">
        <f t="shared" si="26"/>
        <v>102.39205839087802</v>
      </c>
      <c r="GL13" s="113">
        <f t="shared" si="26"/>
        <v>102.70088934398025</v>
      </c>
      <c r="GM13" s="113">
        <f t="shared" si="27"/>
        <v>100</v>
      </c>
      <c r="GN13" s="113">
        <f t="shared" si="28"/>
        <v>99.412675754094991</v>
      </c>
      <c r="GO13" s="113">
        <f t="shared" si="28"/>
        <v>100.8208059369377</v>
      </c>
      <c r="GP13" s="113">
        <f t="shared" si="28"/>
        <v>101.09177948432864</v>
      </c>
      <c r="GQ13" s="113">
        <f t="shared" si="28"/>
        <v>100.01151535024584</v>
      </c>
      <c r="GR13" s="113">
        <f t="shared" si="28"/>
        <v>98.50476757415484</v>
      </c>
      <c r="GS13" s="113">
        <f t="shared" si="28"/>
        <v>96.654284364509763</v>
      </c>
      <c r="GT13" s="113">
        <f t="shared" si="29"/>
        <v>100</v>
      </c>
      <c r="GU13" s="113">
        <f t="shared" si="30"/>
        <v>103.19034491834014</v>
      </c>
      <c r="GV13" s="113">
        <f t="shared" si="30"/>
        <v>99.630339627430473</v>
      </c>
      <c r="GW13" s="113">
        <f t="shared" si="30"/>
        <v>99.916466684303415</v>
      </c>
      <c r="GX13" s="113">
        <f t="shared" si="30"/>
        <v>103.52701497633976</v>
      </c>
      <c r="GY13" s="113">
        <f t="shared" si="30"/>
        <v>101.25282556020613</v>
      </c>
      <c r="GZ13" s="113">
        <f t="shared" si="30"/>
        <v>95.199077243986636</v>
      </c>
      <c r="HA13" s="113">
        <f t="shared" si="31"/>
        <v>100</v>
      </c>
      <c r="HB13" s="113">
        <f t="shared" si="32"/>
        <v>102.49773964716171</v>
      </c>
      <c r="HC13" s="113">
        <f t="shared" si="32"/>
        <v>104.69510322522481</v>
      </c>
      <c r="HD13" s="113">
        <f t="shared" si="32"/>
        <v>107.69122202631196</v>
      </c>
      <c r="HE13" s="113">
        <f t="shared" si="32"/>
        <v>104.54495434188686</v>
      </c>
      <c r="HF13" s="113">
        <f t="shared" si="32"/>
        <v>111.7678069595684</v>
      </c>
      <c r="HG13" s="113">
        <f t="shared" si="32"/>
        <v>117.72050462720271</v>
      </c>
      <c r="HH13" s="113">
        <f t="shared" si="33"/>
        <v>100</v>
      </c>
      <c r="HI13" s="113">
        <f t="shared" si="34"/>
        <v>98.295120943705058</v>
      </c>
      <c r="HJ13" s="113">
        <f t="shared" si="34"/>
        <v>99.43690890644406</v>
      </c>
      <c r="HK13" s="113">
        <f t="shared" si="34"/>
        <v>100.137112568395</v>
      </c>
      <c r="HL13" s="113">
        <f t="shared" si="34"/>
        <v>99.478735699770866</v>
      </c>
      <c r="HM13" s="113">
        <f t="shared" si="34"/>
        <v>99.203744601050531</v>
      </c>
      <c r="HN13" s="113">
        <f t="shared" si="34"/>
        <v>98.212245037306317</v>
      </c>
    </row>
    <row r="14" spans="1:222" x14ac:dyDescent="0.25">
      <c r="A14" s="11" t="s">
        <v>55</v>
      </c>
      <c r="B14" s="11">
        <v>3411</v>
      </c>
      <c r="C14" s="11" t="s">
        <v>58</v>
      </c>
      <c r="D14" s="7">
        <v>0.94892230534808386</v>
      </c>
      <c r="E14" s="7">
        <v>0.94998438890340364</v>
      </c>
      <c r="F14" s="7">
        <v>0.94932349521223947</v>
      </c>
      <c r="G14" s="7">
        <v>0.94842015750950992</v>
      </c>
      <c r="H14" s="7">
        <v>0.94910030922424027</v>
      </c>
      <c r="I14" s="7">
        <v>0.94919800015760492</v>
      </c>
      <c r="J14" s="7">
        <v>0.94821235962714134</v>
      </c>
      <c r="K14" s="7">
        <v>403788.71139510116</v>
      </c>
      <c r="L14" s="8">
        <v>409925.33889468195</v>
      </c>
      <c r="M14" s="8">
        <v>415132.17568947905</v>
      </c>
      <c r="N14" s="8">
        <v>427466.39999999997</v>
      </c>
      <c r="O14" s="8">
        <v>420526.64092664095</v>
      </c>
      <c r="P14" s="8">
        <v>427236.39810426539</v>
      </c>
      <c r="Q14" s="8">
        <v>431445.38745387451</v>
      </c>
      <c r="R14" s="8">
        <v>72.61020307082714</v>
      </c>
      <c r="S14" s="8">
        <v>72.752713125383934</v>
      </c>
      <c r="T14" s="8">
        <v>72.282571092506743</v>
      </c>
      <c r="U14" s="8">
        <v>72.064609650031059</v>
      </c>
      <c r="V14" s="8">
        <v>71.70360110803324</v>
      </c>
      <c r="W14" s="8">
        <v>71.660084434154982</v>
      </c>
      <c r="X14" s="8">
        <v>71.243382652368666</v>
      </c>
      <c r="Y14" s="8">
        <v>7.3089880259750011</v>
      </c>
      <c r="Z14" s="9">
        <v>7.8803127973999398</v>
      </c>
      <c r="AA14" s="9">
        <v>7.4343030147009808</v>
      </c>
      <c r="AB14" s="9">
        <v>7.6948510052389745</v>
      </c>
      <c r="AC14" s="9">
        <v>7.4723503986367819</v>
      </c>
      <c r="AD14" s="9">
        <v>7.3559893509518401</v>
      </c>
      <c r="AE14" s="9">
        <v>7.7342845393057873</v>
      </c>
      <c r="AF14" s="8">
        <v>64.464770420382749</v>
      </c>
      <c r="AG14" s="8">
        <v>66.783663050414816</v>
      </c>
      <c r="AH14" s="8">
        <v>65.917175955486641</v>
      </c>
      <c r="AI14" s="8">
        <v>65.956429693368847</v>
      </c>
      <c r="AJ14" s="8">
        <v>65.349716018373954</v>
      </c>
      <c r="AK14" s="8">
        <v>65.986746040660449</v>
      </c>
      <c r="AL14" s="8">
        <v>65.637598841741834</v>
      </c>
      <c r="AM14" s="5">
        <v>5.7749157675984755</v>
      </c>
      <c r="AN14" s="5">
        <v>5.5937923587726326</v>
      </c>
      <c r="AO14" s="5">
        <v>5.5883161251015157</v>
      </c>
      <c r="AP14" s="5">
        <v>5.5541259098864382</v>
      </c>
      <c r="AQ14" s="5">
        <v>5.5931285575099903</v>
      </c>
      <c r="AR14" s="5">
        <v>5.4611528079318639</v>
      </c>
      <c r="AS14" s="5">
        <v>5.8912933683146926</v>
      </c>
      <c r="AT14" s="5">
        <v>6.8492126396386963</v>
      </c>
      <c r="AU14" s="5">
        <v>7.4374496764381366</v>
      </c>
      <c r="AV14" s="5">
        <v>7.511904761904761</v>
      </c>
      <c r="AW14" s="5">
        <v>7.4971455685879098</v>
      </c>
      <c r="AX14" s="5">
        <v>7.5125380553880543</v>
      </c>
      <c r="AY14" s="5">
        <v>7.7273853057299782</v>
      </c>
      <c r="AZ14" s="5">
        <v>7.8231488968464822</v>
      </c>
      <c r="BA14" s="5">
        <v>2.6</v>
      </c>
      <c r="BB14" s="5">
        <v>2.5</v>
      </c>
      <c r="BC14" s="5">
        <v>2.2000000000000002</v>
      </c>
      <c r="BD14" s="5">
        <v>1.7000000000000002</v>
      </c>
      <c r="BE14" s="5">
        <v>1.4999999999999998</v>
      </c>
      <c r="BF14" s="5">
        <v>1.8000000000000003</v>
      </c>
      <c r="BG14" s="5">
        <v>1.7000000000000002</v>
      </c>
      <c r="BH14" s="9">
        <v>0.62635903408088112</v>
      </c>
      <c r="BI14" s="9">
        <v>0.41206646418008308</v>
      </c>
      <c r="BJ14" s="9">
        <v>0.19022245048987418</v>
      </c>
      <c r="BK14" s="9">
        <v>0.37611500433913925</v>
      </c>
      <c r="BL14" s="9">
        <v>0.5406737086725677</v>
      </c>
      <c r="BM14" s="9">
        <v>0.87630594864818168</v>
      </c>
      <c r="BN14" s="9">
        <v>0.90388690273108807</v>
      </c>
      <c r="BO14" s="8">
        <v>87.517968375658839</v>
      </c>
      <c r="BP14" s="8">
        <v>89.549723091740901</v>
      </c>
      <c r="BQ14" s="8">
        <v>89.228564604728916</v>
      </c>
      <c r="BR14" s="8">
        <v>90.85700644545237</v>
      </c>
      <c r="BS14" s="8">
        <v>93.980719492123214</v>
      </c>
      <c r="BT14" s="8">
        <v>96.091954022988503</v>
      </c>
      <c r="BU14" s="8">
        <v>94.217988480283566</v>
      </c>
      <c r="BV14" s="9">
        <v>-0.34395609325696513</v>
      </c>
      <c r="BW14" s="9">
        <v>-0.14016043897056629</v>
      </c>
      <c r="BX14" s="9">
        <v>-0.1875</v>
      </c>
      <c r="BY14" s="9">
        <v>0.37367102121917584</v>
      </c>
      <c r="BZ14" s="9">
        <v>0.55299810274587091</v>
      </c>
      <c r="CA14" s="9">
        <v>0.64686257084164978</v>
      </c>
      <c r="CB14" s="9">
        <v>0.49670786646644333</v>
      </c>
      <c r="CC14" s="9">
        <v>3.8709220861934757</v>
      </c>
      <c r="CD14" s="9">
        <v>4.0952835983891882</v>
      </c>
      <c r="CE14" s="9">
        <v>4.2897668304158305</v>
      </c>
      <c r="CF14" s="9">
        <v>4.3901428867260304</v>
      </c>
      <c r="CG14" s="9">
        <v>4.5083102493074794</v>
      </c>
      <c r="CH14" s="9">
        <v>4.6027098794852588</v>
      </c>
      <c r="CI14" s="9">
        <v>4.6966200624406138</v>
      </c>
      <c r="CJ14" s="9">
        <v>19.60936947137499</v>
      </c>
      <c r="CK14" s="9">
        <v>20.244351921370555</v>
      </c>
      <c r="CL14" s="9">
        <v>20.653151594824603</v>
      </c>
      <c r="CM14" s="9">
        <v>21.060260923586664</v>
      </c>
      <c r="CN14" s="9">
        <v>22.084487534626039</v>
      </c>
      <c r="CO14" s="9">
        <v>22.659494791312046</v>
      </c>
      <c r="CP14" s="23">
        <v>23.143749151622099</v>
      </c>
      <c r="CQ14" s="9">
        <v>2.2503715236005943</v>
      </c>
      <c r="CR14" s="9">
        <v>2.3411371237458192</v>
      </c>
      <c r="CS14" s="9">
        <v>2.3662907354874423</v>
      </c>
      <c r="CT14" s="9">
        <v>2.2157796645268171</v>
      </c>
      <c r="CU14" s="9">
        <v>2.4376731301939061</v>
      </c>
      <c r="CV14" s="9">
        <v>2.4783822427997548</v>
      </c>
      <c r="CW14" s="9">
        <v>2.3822451472784034</v>
      </c>
      <c r="CX14" s="4">
        <v>3210.069579994235</v>
      </c>
      <c r="CY14" s="4">
        <v>3405.691397954376</v>
      </c>
      <c r="CZ14" s="4">
        <v>3319.5679999999993</v>
      </c>
      <c r="DA14" s="4">
        <v>3700.4633204633205</v>
      </c>
      <c r="DB14" s="4">
        <v>3907.9317535545015</v>
      </c>
      <c r="DC14" s="4">
        <v>3711.391143911439</v>
      </c>
      <c r="DD14" s="4">
        <v>3786</v>
      </c>
      <c r="DE14" s="4">
        <v>197.94432093735742</v>
      </c>
      <c r="DF14" s="4">
        <v>247.19505492762522</v>
      </c>
      <c r="DG14" s="4">
        <v>264.48488203141216</v>
      </c>
      <c r="DH14" s="4">
        <v>257.27899304209103</v>
      </c>
      <c r="DI14" s="4">
        <v>254.19516613934439</v>
      </c>
      <c r="DJ14" s="4">
        <v>382.84151684711503</v>
      </c>
      <c r="DK14" s="4">
        <v>1266.5942717524094</v>
      </c>
      <c r="DL14" s="8">
        <v>44.16632258548853</v>
      </c>
      <c r="DM14" s="8">
        <v>46.004426208902693</v>
      </c>
      <c r="DN14" s="8">
        <v>43.09122081628113</v>
      </c>
      <c r="DO14" s="8">
        <v>45.508163592675338</v>
      </c>
      <c r="DP14" s="8">
        <v>45.07834276737249</v>
      </c>
      <c r="DQ14" s="8">
        <v>45.188598172611705</v>
      </c>
      <c r="DR14" s="8">
        <v>43.7416247039003</v>
      </c>
      <c r="DS14" s="9">
        <v>46.879986933564673</v>
      </c>
      <c r="DT14" s="9">
        <v>45.586179285044572</v>
      </c>
      <c r="DU14" s="9">
        <v>47.222378543886293</v>
      </c>
      <c r="DV14" s="9">
        <v>46.53717159658023</v>
      </c>
      <c r="DW14" s="9">
        <v>43.269026532327324</v>
      </c>
      <c r="DX14" s="9">
        <v>41.499322232569511</v>
      </c>
      <c r="DY14" s="9">
        <v>35.221003785332016</v>
      </c>
      <c r="DZ14" s="5">
        <v>12.662801070472792</v>
      </c>
      <c r="EA14" s="5">
        <v>12.987129467689135</v>
      </c>
      <c r="EB14" s="5">
        <v>13.249977511918685</v>
      </c>
      <c r="EC14" s="5">
        <v>13.570201609257754</v>
      </c>
      <c r="ED14" s="5">
        <v>13.949267141625448</v>
      </c>
      <c r="EE14" s="5">
        <v>14.324127244553825</v>
      </c>
      <c r="EF14" s="5">
        <v>14.727297705728809</v>
      </c>
      <c r="EG14" s="61"/>
      <c r="EH14" s="5">
        <v>0.51439010821430464</v>
      </c>
      <c r="EI14" s="5">
        <v>0.52480984834028332</v>
      </c>
      <c r="EJ14" s="5">
        <v>0.52224097475976528</v>
      </c>
      <c r="EK14" s="5">
        <v>0.53051271468656058</v>
      </c>
      <c r="EL14" s="5">
        <v>0.5235363377861264</v>
      </c>
      <c r="EM14" s="30">
        <v>0.52719309135451031</v>
      </c>
      <c r="EN14" s="5">
        <v>0.52988076989055588</v>
      </c>
      <c r="EO14" s="5">
        <v>0.54358405382302211</v>
      </c>
      <c r="EP14" s="5">
        <v>0.54334068049627204</v>
      </c>
      <c r="EQ14" s="5">
        <v>0.54667554768943705</v>
      </c>
      <c r="ER14" s="5">
        <v>0.55961729648956138</v>
      </c>
      <c r="ES14" s="5">
        <v>0.56094013310643875</v>
      </c>
      <c r="ET14" s="30">
        <v>0.55549552288798432</v>
      </c>
      <c r="EU14" s="5">
        <v>0.53780296067332745</v>
      </c>
      <c r="EV14" s="5">
        <v>0.51533647308889374</v>
      </c>
      <c r="EW14" s="5">
        <v>0.51511173000108779</v>
      </c>
      <c r="EX14" s="5">
        <v>0.50474563862895572</v>
      </c>
      <c r="EY14" s="5">
        <v>0.52771411880003727</v>
      </c>
      <c r="EZ14" s="5">
        <v>0.54373666256112929</v>
      </c>
      <c r="FA14" s="30">
        <v>0.56276677148633736</v>
      </c>
      <c r="FB14" s="5">
        <v>0.55714940341188324</v>
      </c>
      <c r="FC14" s="5">
        <v>0.26758217198439588</v>
      </c>
      <c r="FD14" s="5">
        <v>0.28071473327915925</v>
      </c>
      <c r="FE14" s="5">
        <v>0.28896371628919643</v>
      </c>
      <c r="FF14" s="5">
        <v>0.29043073555450466</v>
      </c>
      <c r="FG14" s="5">
        <v>0.31001610245232952</v>
      </c>
      <c r="FH14" s="30">
        <v>0.31893924732656298</v>
      </c>
      <c r="FI14" s="5">
        <v>0.32276818603408347</v>
      </c>
      <c r="FJ14" s="5">
        <v>0.74319572170680381</v>
      </c>
      <c r="FK14" s="5">
        <v>0.74506052732662353</v>
      </c>
      <c r="FL14" s="5">
        <v>0.73640373744027676</v>
      </c>
      <c r="FM14" s="5">
        <v>0.73951211187249621</v>
      </c>
      <c r="FN14" s="5">
        <v>0.73308028641903378</v>
      </c>
      <c r="FO14" s="30">
        <v>0.7311368525026205</v>
      </c>
      <c r="FP14" s="5">
        <v>0.71947167673936052</v>
      </c>
      <c r="FQ14" s="5">
        <v>0.54192795746858924</v>
      </c>
      <c r="FR14" s="5">
        <v>0.54659916535895159</v>
      </c>
      <c r="FS14" s="5">
        <v>0.54414804430277108</v>
      </c>
      <c r="FT14" s="5">
        <v>0.55329027195424185</v>
      </c>
      <c r="FU14" s="30">
        <v>0.55602976898451606</v>
      </c>
      <c r="FV14" s="5">
        <v>0.55955561978535706</v>
      </c>
      <c r="FW14" s="5">
        <v>0.55304453022580191</v>
      </c>
      <c r="FX14" s="61"/>
      <c r="FY14" s="113">
        <f t="shared" si="23"/>
        <v>100</v>
      </c>
      <c r="FZ14" s="113">
        <f t="shared" si="24"/>
        <v>100.86196104592614</v>
      </c>
      <c r="GA14" s="113">
        <f t="shared" si="24"/>
        <v>100.40966456954024</v>
      </c>
      <c r="GB14" s="113">
        <f t="shared" si="24"/>
        <v>102.09664667213838</v>
      </c>
      <c r="GC14" s="113">
        <f t="shared" si="24"/>
        <v>102.60215612086117</v>
      </c>
      <c r="GD14" s="113">
        <f t="shared" si="24"/>
        <v>103.25276857815359</v>
      </c>
      <c r="GE14" s="113">
        <f t="shared" si="24"/>
        <v>102.05130084248459</v>
      </c>
      <c r="GF14" s="113">
        <f t="shared" si="25"/>
        <v>100</v>
      </c>
      <c r="GG14" s="113">
        <f t="shared" si="26"/>
        <v>102.02564939713763</v>
      </c>
      <c r="GH14" s="113">
        <f t="shared" si="26"/>
        <v>101.52624757360027</v>
      </c>
      <c r="GI14" s="113">
        <f t="shared" si="26"/>
        <v>103.13431502954542</v>
      </c>
      <c r="GJ14" s="113">
        <f t="shared" si="26"/>
        <v>101.77807260010748</v>
      </c>
      <c r="GK14" s="113">
        <f t="shared" si="26"/>
        <v>102.4889637136785</v>
      </c>
      <c r="GL14" s="113">
        <f t="shared" si="26"/>
        <v>103.01146181251946</v>
      </c>
      <c r="GM14" s="113">
        <f t="shared" si="27"/>
        <v>100</v>
      </c>
      <c r="GN14" s="113">
        <f t="shared" si="28"/>
        <v>99.955228023147768</v>
      </c>
      <c r="GO14" s="113">
        <f t="shared" si="28"/>
        <v>100.56872416412375</v>
      </c>
      <c r="GP14" s="113">
        <f t="shared" si="28"/>
        <v>102.94954249554924</v>
      </c>
      <c r="GQ14" s="113">
        <f t="shared" si="28"/>
        <v>103.19289706188979</v>
      </c>
      <c r="GR14" s="113">
        <f t="shared" si="28"/>
        <v>102.19128375477334</v>
      </c>
      <c r="GS14" s="113">
        <f t="shared" si="28"/>
        <v>98.936485883087215</v>
      </c>
      <c r="GT14" s="113">
        <f t="shared" si="29"/>
        <v>100</v>
      </c>
      <c r="GU14" s="113">
        <f t="shared" si="30"/>
        <v>99.956389058500193</v>
      </c>
      <c r="GV14" s="113">
        <f t="shared" si="30"/>
        <v>97.944869999893996</v>
      </c>
      <c r="GW14" s="113">
        <f t="shared" si="30"/>
        <v>102.40185710841554</v>
      </c>
      <c r="GX14" s="113">
        <f t="shared" si="30"/>
        <v>105.5109993092487</v>
      </c>
      <c r="GY14" s="113">
        <f t="shared" si="30"/>
        <v>109.20375344542362</v>
      </c>
      <c r="GZ14" s="113">
        <f t="shared" si="30"/>
        <v>108.11371453535308</v>
      </c>
      <c r="HA14" s="113">
        <f t="shared" si="31"/>
        <v>100</v>
      </c>
      <c r="HB14" s="113">
        <f t="shared" si="32"/>
        <v>104.90786108707167</v>
      </c>
      <c r="HC14" s="113">
        <f t="shared" si="32"/>
        <v>107.99064606817205</v>
      </c>
      <c r="HD14" s="113">
        <f t="shared" si="32"/>
        <v>108.53889607093899</v>
      </c>
      <c r="HE14" s="113">
        <f t="shared" si="32"/>
        <v>115.8582801511934</v>
      </c>
      <c r="HF14" s="113">
        <f t="shared" si="32"/>
        <v>119.19301086514913</v>
      </c>
      <c r="HG14" s="113">
        <f t="shared" si="32"/>
        <v>120.62395025813071</v>
      </c>
      <c r="HH14" s="113">
        <f t="shared" si="33"/>
        <v>100</v>
      </c>
      <c r="HI14" s="113">
        <f t="shared" si="34"/>
        <v>100.25091716291598</v>
      </c>
      <c r="HJ14" s="113">
        <f t="shared" si="34"/>
        <v>99.086110957295503</v>
      </c>
      <c r="HK14" s="113">
        <f t="shared" si="34"/>
        <v>99.504355349914036</v>
      </c>
      <c r="HL14" s="113">
        <f t="shared" si="34"/>
        <v>98.638927136913651</v>
      </c>
      <c r="HM14" s="113">
        <f t="shared" si="34"/>
        <v>98.37743021764318</v>
      </c>
      <c r="HN14" s="113">
        <f t="shared" si="34"/>
        <v>96.807833485241375</v>
      </c>
    </row>
    <row r="15" spans="1:222" x14ac:dyDescent="0.25">
      <c r="A15" s="11" t="s">
        <v>55</v>
      </c>
      <c r="B15" s="11">
        <v>3412</v>
      </c>
      <c r="C15" s="11" t="s">
        <v>59</v>
      </c>
      <c r="D15" s="7">
        <v>0.92529517075385415</v>
      </c>
      <c r="E15" s="7">
        <v>0.92917335708008453</v>
      </c>
      <c r="F15" s="7">
        <v>0.92584741865375009</v>
      </c>
      <c r="G15" s="7">
        <v>0.92382050425204754</v>
      </c>
      <c r="H15" s="7">
        <v>0.92312513895548343</v>
      </c>
      <c r="I15" s="7">
        <v>0.92457470047386581</v>
      </c>
      <c r="J15" s="7">
        <v>0.92750777877114743</v>
      </c>
      <c r="K15" s="7">
        <v>393050.90521831735</v>
      </c>
      <c r="L15" s="8">
        <v>401606.67361835245</v>
      </c>
      <c r="M15" s="8">
        <v>404380.38815117464</v>
      </c>
      <c r="N15" s="8">
        <v>410292.39999999997</v>
      </c>
      <c r="O15" s="8">
        <v>406516.21621621627</v>
      </c>
      <c r="P15" s="8">
        <v>412007.96208530804</v>
      </c>
      <c r="Q15" s="8">
        <v>413353.5055350553</v>
      </c>
      <c r="R15" s="8">
        <v>59.225389994620755</v>
      </c>
      <c r="S15" s="8">
        <v>59.903897490656696</v>
      </c>
      <c r="T15" s="8">
        <v>57.958287596048294</v>
      </c>
      <c r="U15" s="8">
        <v>56.427015250544663</v>
      </c>
      <c r="V15" s="8">
        <v>55.598033861277997</v>
      </c>
      <c r="W15" s="8">
        <v>56.717226435536297</v>
      </c>
      <c r="X15" s="8">
        <v>57.976445396145614</v>
      </c>
      <c r="Y15" s="8">
        <v>6.4995387726261038</v>
      </c>
      <c r="Z15" s="9">
        <v>7.7239002618620196</v>
      </c>
      <c r="AA15" s="9">
        <v>8.1866741095059812</v>
      </c>
      <c r="AB15" s="9">
        <v>8.4874143722588133</v>
      </c>
      <c r="AC15" s="9">
        <v>7.712280701754386</v>
      </c>
      <c r="AD15" s="9">
        <v>7.4582024134601657</v>
      </c>
      <c r="AE15" s="9">
        <v>7.7705714294714099</v>
      </c>
      <c r="AF15" s="8">
        <v>37.301746637221441</v>
      </c>
      <c r="AG15" s="8">
        <v>37.606494938358225</v>
      </c>
      <c r="AH15" s="8">
        <v>36.65995975855131</v>
      </c>
      <c r="AI15" s="8">
        <v>37.108627806302223</v>
      </c>
      <c r="AJ15" s="8">
        <v>36.930843008581526</v>
      </c>
      <c r="AK15" s="8">
        <v>37.374658158614402</v>
      </c>
      <c r="AL15" s="8">
        <v>37.880016214025133</v>
      </c>
      <c r="AM15" s="5">
        <v>5.5078757219455525</v>
      </c>
      <c r="AN15" s="5">
        <v>5.3444211888512445</v>
      </c>
      <c r="AO15" s="5">
        <v>5.1343588663310582</v>
      </c>
      <c r="AP15" s="5">
        <v>5.6811944723492696</v>
      </c>
      <c r="AQ15" s="5">
        <v>6.1425881819482315</v>
      </c>
      <c r="AR15" s="5">
        <v>6.0613047166601968</v>
      </c>
      <c r="AS15" s="5">
        <v>6.2621152223863916</v>
      </c>
      <c r="AT15" s="5">
        <v>8.3860232945091511</v>
      </c>
      <c r="AU15" s="5">
        <v>8.6236587627500327</v>
      </c>
      <c r="AV15" s="5">
        <v>8.9564068692206078</v>
      </c>
      <c r="AW15" s="5">
        <v>8.8167663097036986</v>
      </c>
      <c r="AX15" s="5">
        <v>9.1290661070304306</v>
      </c>
      <c r="AY15" s="5">
        <v>9.3598638565257222</v>
      </c>
      <c r="AZ15" s="5">
        <v>9.5846645367412133</v>
      </c>
      <c r="BA15" s="5">
        <v>3.1</v>
      </c>
      <c r="BB15" s="5">
        <v>3.1</v>
      </c>
      <c r="BC15" s="5">
        <v>2.6</v>
      </c>
      <c r="BD15" s="5">
        <v>2.1</v>
      </c>
      <c r="BE15" s="5">
        <v>1.5</v>
      </c>
      <c r="BF15" s="5">
        <v>2</v>
      </c>
      <c r="BG15" s="5">
        <v>2.5</v>
      </c>
      <c r="BH15" s="9">
        <v>0.86738108203767705</v>
      </c>
      <c r="BI15" s="9">
        <v>0.33324693123348847</v>
      </c>
      <c r="BJ15" s="9">
        <v>0.48346356067507923</v>
      </c>
      <c r="BK15" s="9">
        <v>0.38284201746656699</v>
      </c>
      <c r="BL15" s="9">
        <v>0.27730235713863127</v>
      </c>
      <c r="BM15" s="9">
        <v>0.32838801308761045</v>
      </c>
      <c r="BN15" s="9">
        <v>0.17872749448257785</v>
      </c>
      <c r="BO15" s="8">
        <v>83.106796116504853</v>
      </c>
      <c r="BP15" s="8">
        <v>83.667621776504291</v>
      </c>
      <c r="BQ15" s="8">
        <v>88.748787584869063</v>
      </c>
      <c r="BR15" s="8">
        <v>91.156462585034021</v>
      </c>
      <c r="BS15" s="8">
        <v>90.735434574976125</v>
      </c>
      <c r="BT15" s="8">
        <v>88.668555240793197</v>
      </c>
      <c r="BU15" s="8">
        <v>90.648854961832058</v>
      </c>
      <c r="BV15" s="9">
        <v>0.47920133111480867</v>
      </c>
      <c r="BW15" s="9">
        <v>-9.2727513577957346E-2</v>
      </c>
      <c r="BX15" s="9">
        <v>-9.2470277410832233E-2</v>
      </c>
      <c r="BY15" s="9">
        <v>0.24965508179488863</v>
      </c>
      <c r="BZ15" s="9">
        <v>1.3116474291710388E-2</v>
      </c>
      <c r="CA15" s="9">
        <v>0.52362874721822228</v>
      </c>
      <c r="CB15" s="9">
        <v>-0.14344395905326987</v>
      </c>
      <c r="CC15" s="9">
        <v>3.2292787944025831</v>
      </c>
      <c r="CD15" s="9">
        <v>3.4115138592750531</v>
      </c>
      <c r="CE15" s="9">
        <v>3.3479692645444565</v>
      </c>
      <c r="CF15" s="9">
        <v>3.798155181768855</v>
      </c>
      <c r="CG15" s="9">
        <v>4.5379989065062878</v>
      </c>
      <c r="CH15" s="9">
        <v>4.7154471544715451</v>
      </c>
      <c r="CI15" s="9">
        <v>4.4408774745853394</v>
      </c>
      <c r="CJ15" s="9">
        <v>17.868675995694293</v>
      </c>
      <c r="CK15" s="9">
        <v>19.296375266524521</v>
      </c>
      <c r="CL15" s="9">
        <v>20.307354555433591</v>
      </c>
      <c r="CM15" s="9">
        <v>21.3781877373847</v>
      </c>
      <c r="CN15" s="9">
        <v>20.721705850191359</v>
      </c>
      <c r="CO15" s="9">
        <v>20.975609756097562</v>
      </c>
      <c r="CP15" s="23">
        <v>21.883360085607276</v>
      </c>
      <c r="CQ15" s="9">
        <v>2.2604951560818085</v>
      </c>
      <c r="CR15" s="9">
        <v>2.3454157782515992</v>
      </c>
      <c r="CS15" s="9">
        <v>2.1953896816684964</v>
      </c>
      <c r="CT15" s="9">
        <v>2.2788931090613129</v>
      </c>
      <c r="CU15" s="9">
        <v>2.0776380535811918</v>
      </c>
      <c r="CV15" s="9">
        <v>1.8970189701897018</v>
      </c>
      <c r="CW15" s="9">
        <v>1.7121455323702512</v>
      </c>
      <c r="CX15" s="4">
        <v>4863.5699312390207</v>
      </c>
      <c r="CY15" s="4">
        <v>4955.8861154836841</v>
      </c>
      <c r="CZ15" s="4">
        <v>4387.6799999999994</v>
      </c>
      <c r="DA15" s="4">
        <v>4913.2741312741318</v>
      </c>
      <c r="DB15" s="4">
        <v>4892.0037914691939</v>
      </c>
      <c r="DC15" s="4">
        <v>4669.1365313653141</v>
      </c>
      <c r="DD15" s="4">
        <v>4910</v>
      </c>
      <c r="DE15" s="4">
        <v>1009.8606931556575</v>
      </c>
      <c r="DF15" s="4">
        <v>1175.2038000570619</v>
      </c>
      <c r="DG15" s="4">
        <v>1369.4928649835344</v>
      </c>
      <c r="DH15" s="4">
        <v>1473.9691245388478</v>
      </c>
      <c r="DI15" s="4">
        <v>1641.102925743485</v>
      </c>
      <c r="DJ15" s="4">
        <v>1563.9576395763954</v>
      </c>
      <c r="DK15" s="4">
        <v>1468.6998394863565</v>
      </c>
      <c r="DL15" s="8">
        <v>41.654839018410406</v>
      </c>
      <c r="DM15" s="8">
        <v>43.18252935654408</v>
      </c>
      <c r="DN15" s="8">
        <v>41.651528716906718</v>
      </c>
      <c r="DO15" s="8">
        <v>42.488550198589913</v>
      </c>
      <c r="DP15" s="8">
        <v>42.71772951282982</v>
      </c>
      <c r="DQ15" s="8">
        <v>43.006820947927885</v>
      </c>
      <c r="DR15" s="8">
        <v>42.206104984239261</v>
      </c>
      <c r="DS15" s="9">
        <v>28.346116225667377</v>
      </c>
      <c r="DT15" s="9">
        <v>27.914799819877985</v>
      </c>
      <c r="DU15" s="9">
        <v>29.758559153871715</v>
      </c>
      <c r="DV15" s="9">
        <v>31.961709669068867</v>
      </c>
      <c r="DW15" s="9">
        <v>35.417891950932621</v>
      </c>
      <c r="DX15" s="9">
        <v>36.595428511053811</v>
      </c>
      <c r="DY15" s="9">
        <v>36.830440927354211</v>
      </c>
      <c r="DZ15" s="5">
        <v>13.684640522875819</v>
      </c>
      <c r="EA15" s="5">
        <v>14.32083589428396</v>
      </c>
      <c r="EB15" s="5">
        <v>14.579055441478438</v>
      </c>
      <c r="EC15" s="5">
        <v>15.136578352844527</v>
      </c>
      <c r="ED15" s="5">
        <v>15.721969383533304</v>
      </c>
      <c r="EE15" s="5">
        <v>16.235780765253359</v>
      </c>
      <c r="EF15" s="5">
        <v>16.607773851590103</v>
      </c>
      <c r="EG15" s="61"/>
      <c r="EH15" s="5">
        <v>0.41517324144742823</v>
      </c>
      <c r="EI15" s="5">
        <v>0.43800201424193391</v>
      </c>
      <c r="EJ15" s="5">
        <v>0.43100352245345763</v>
      </c>
      <c r="EK15" s="5">
        <v>0.42833965344421343</v>
      </c>
      <c r="EL15" s="5">
        <v>0.41567780594807857</v>
      </c>
      <c r="EM15" s="30">
        <v>0.42401711846117707</v>
      </c>
      <c r="EN15" s="5">
        <v>0.43627265827936779</v>
      </c>
      <c r="EO15" s="5">
        <v>0.45018054140678432</v>
      </c>
      <c r="EP15" s="5">
        <v>0.45143664796074412</v>
      </c>
      <c r="EQ15" s="5">
        <v>0.46081992514375802</v>
      </c>
      <c r="ER15" s="5">
        <v>0.4548272519509039</v>
      </c>
      <c r="ES15" s="5">
        <v>0.44215036303598348</v>
      </c>
      <c r="ET15" s="30">
        <v>0.4294700431206892</v>
      </c>
      <c r="EU15" s="5">
        <v>0.40598825996107513</v>
      </c>
      <c r="EV15" s="5">
        <v>0.53590512341181162</v>
      </c>
      <c r="EW15" s="5">
        <v>0.50282036872722602</v>
      </c>
      <c r="EX15" s="5">
        <v>0.51760934128716585</v>
      </c>
      <c r="EY15" s="5">
        <v>0.52567001231718125</v>
      </c>
      <c r="EZ15" s="5">
        <v>0.51538310699000212</v>
      </c>
      <c r="FA15" s="30">
        <v>0.52543854168559212</v>
      </c>
      <c r="FB15" s="5">
        <v>0.5077805026022788</v>
      </c>
      <c r="FC15" s="5">
        <v>0.23893150177695885</v>
      </c>
      <c r="FD15" s="5">
        <v>0.25977547642067683</v>
      </c>
      <c r="FE15" s="5">
        <v>0.26517553979550701</v>
      </c>
      <c r="FF15" s="5">
        <v>0.2863728781455977</v>
      </c>
      <c r="FG15" s="5">
        <v>0.28497477209345595</v>
      </c>
      <c r="FH15" s="30">
        <v>0.28510645606068602</v>
      </c>
      <c r="FI15" s="5">
        <v>0.28500195688501234</v>
      </c>
      <c r="FJ15" s="5">
        <v>0.70939848959570317</v>
      </c>
      <c r="FK15" s="5">
        <v>0.70959779827060432</v>
      </c>
      <c r="FL15" s="5">
        <v>0.70748230483385244</v>
      </c>
      <c r="FM15" s="5">
        <v>0.70556646711011539</v>
      </c>
      <c r="FN15" s="5">
        <v>0.70518356554317219</v>
      </c>
      <c r="FO15" s="30">
        <v>0.70519824030699818</v>
      </c>
      <c r="FP15" s="5">
        <v>0.69981519296271943</v>
      </c>
      <c r="FQ15" s="5">
        <v>0.49120618184008835</v>
      </c>
      <c r="FR15" s="5">
        <v>0.49439637766354955</v>
      </c>
      <c r="FS15" s="5">
        <v>0.49752947146348114</v>
      </c>
      <c r="FT15" s="5">
        <v>0.49982255939575693</v>
      </c>
      <c r="FU15" s="30">
        <v>0.49254232320539376</v>
      </c>
      <c r="FV15" s="5">
        <v>0.49324078111059433</v>
      </c>
      <c r="FW15" s="5">
        <v>0.48665615874932849</v>
      </c>
      <c r="FX15" s="61"/>
      <c r="FY15" s="113">
        <f t="shared" si="23"/>
        <v>100</v>
      </c>
      <c r="FZ15" s="113">
        <f t="shared" si="24"/>
        <v>100.64946166017508</v>
      </c>
      <c r="GA15" s="113">
        <f t="shared" si="24"/>
        <v>101.28729846186084</v>
      </c>
      <c r="GB15" s="113">
        <f t="shared" si="24"/>
        <v>101.75412644918089</v>
      </c>
      <c r="GC15" s="113">
        <f t="shared" si="24"/>
        <v>100.27201232694185</v>
      </c>
      <c r="GD15" s="113">
        <f t="shared" si="24"/>
        <v>100.41420473636636</v>
      </c>
      <c r="GE15" s="113">
        <f t="shared" si="24"/>
        <v>99.073704025117266</v>
      </c>
      <c r="GF15" s="113">
        <f t="shared" si="25"/>
        <v>100</v>
      </c>
      <c r="GG15" s="113">
        <f t="shared" si="26"/>
        <v>105.49861371482352</v>
      </c>
      <c r="GH15" s="113">
        <f t="shared" si="26"/>
        <v>103.81293383717119</v>
      </c>
      <c r="GI15" s="113">
        <f t="shared" si="26"/>
        <v>103.17130553763118</v>
      </c>
      <c r="GJ15" s="113">
        <f t="shared" si="26"/>
        <v>100.12153107432727</v>
      </c>
      <c r="GK15" s="113">
        <f t="shared" si="26"/>
        <v>102.13016546608742</v>
      </c>
      <c r="GL15" s="113">
        <f t="shared" si="26"/>
        <v>105.08207531833702</v>
      </c>
      <c r="GM15" s="113">
        <f t="shared" si="27"/>
        <v>100</v>
      </c>
      <c r="GN15" s="113">
        <f t="shared" si="28"/>
        <v>100.27902284493118</v>
      </c>
      <c r="GO15" s="113">
        <f t="shared" si="28"/>
        <v>102.36335930996181</v>
      </c>
      <c r="GP15" s="113">
        <f t="shared" si="28"/>
        <v>101.0321882259946</v>
      </c>
      <c r="GQ15" s="113">
        <f t="shared" si="28"/>
        <v>98.216231571069898</v>
      </c>
      <c r="GR15" s="113">
        <f t="shared" si="28"/>
        <v>95.399512777390115</v>
      </c>
      <c r="GS15" s="113">
        <f t="shared" si="28"/>
        <v>90.183431450055295</v>
      </c>
      <c r="GT15" s="113">
        <f t="shared" si="29"/>
        <v>100</v>
      </c>
      <c r="GU15" s="113">
        <f t="shared" si="30"/>
        <v>93.826378357058189</v>
      </c>
      <c r="GV15" s="113">
        <f t="shared" si="30"/>
        <v>96.586003505962651</v>
      </c>
      <c r="GW15" s="113">
        <f t="shared" si="30"/>
        <v>98.090126284020371</v>
      </c>
      <c r="GX15" s="113">
        <f t="shared" si="30"/>
        <v>96.170587754198507</v>
      </c>
      <c r="GY15" s="113">
        <f t="shared" si="30"/>
        <v>98.046933819258058</v>
      </c>
      <c r="GZ15" s="113">
        <f t="shared" si="30"/>
        <v>94.751940300462351</v>
      </c>
      <c r="HA15" s="113">
        <f t="shared" si="31"/>
        <v>100</v>
      </c>
      <c r="HB15" s="113">
        <f t="shared" si="32"/>
        <v>108.72382858212464</v>
      </c>
      <c r="HC15" s="113">
        <f t="shared" si="32"/>
        <v>110.98391707387619</v>
      </c>
      <c r="HD15" s="113">
        <f t="shared" si="32"/>
        <v>119.85563896590124</v>
      </c>
      <c r="HE15" s="113">
        <f t="shared" si="32"/>
        <v>119.27048964831697</v>
      </c>
      <c r="HF15" s="113">
        <f t="shared" si="32"/>
        <v>119.32560333832882</v>
      </c>
      <c r="HG15" s="113">
        <f t="shared" si="32"/>
        <v>119.28186729896338</v>
      </c>
      <c r="HH15" s="113">
        <f t="shared" si="33"/>
        <v>100</v>
      </c>
      <c r="HI15" s="113">
        <f t="shared" si="34"/>
        <v>100.02809544675162</v>
      </c>
      <c r="HJ15" s="113">
        <f t="shared" si="34"/>
        <v>99.729885982285808</v>
      </c>
      <c r="HK15" s="113">
        <f t="shared" si="34"/>
        <v>99.459820884624136</v>
      </c>
      <c r="HL15" s="113">
        <f t="shared" si="34"/>
        <v>99.405845358518718</v>
      </c>
      <c r="HM15" s="113">
        <f t="shared" si="34"/>
        <v>99.407913979194007</v>
      </c>
      <c r="HN15" s="113">
        <f t="shared" si="34"/>
        <v>98.649095427529673</v>
      </c>
    </row>
    <row r="16" spans="1:222" x14ac:dyDescent="0.25">
      <c r="A16" s="11" t="s">
        <v>55</v>
      </c>
      <c r="B16" s="11">
        <v>3413</v>
      </c>
      <c r="C16" s="11" t="s">
        <v>60</v>
      </c>
      <c r="D16" s="7">
        <v>0.92617050909803122</v>
      </c>
      <c r="E16" s="7">
        <v>0.92595027807911701</v>
      </c>
      <c r="F16" s="7">
        <v>0.92635865481828694</v>
      </c>
      <c r="G16" s="7">
        <v>0.92447197794998992</v>
      </c>
      <c r="H16" s="7">
        <v>0.9262444776746166</v>
      </c>
      <c r="I16" s="7">
        <v>0.92577890113847139</v>
      </c>
      <c r="J16" s="7">
        <v>0.92714404844426812</v>
      </c>
      <c r="K16" s="7">
        <v>406738.65814696485</v>
      </c>
      <c r="L16" s="8">
        <v>413044.83837330551</v>
      </c>
      <c r="M16" s="8">
        <v>416490.29622063326</v>
      </c>
      <c r="N16" s="8">
        <v>429239.19999999995</v>
      </c>
      <c r="O16" s="8">
        <v>425874.1312741313</v>
      </c>
      <c r="P16" s="8">
        <v>426816.30331753555</v>
      </c>
      <c r="Q16" s="8">
        <v>430525.46125461248</v>
      </c>
      <c r="R16" s="8">
        <v>52.194129613484449</v>
      </c>
      <c r="S16" s="8">
        <v>51.444588184562313</v>
      </c>
      <c r="T16" s="8">
        <v>49.210677382319176</v>
      </c>
      <c r="U16" s="8">
        <v>50.291898049266692</v>
      </c>
      <c r="V16" s="8">
        <v>50.279329608938554</v>
      </c>
      <c r="W16" s="8">
        <v>50.424968649853696</v>
      </c>
      <c r="X16" s="8">
        <v>50.877932293861491</v>
      </c>
      <c r="Y16" s="8">
        <v>7.8755092549530286</v>
      </c>
      <c r="Z16" s="9">
        <v>8.1998300759819376</v>
      </c>
      <c r="AA16" s="9">
        <v>7.6322009740625179</v>
      </c>
      <c r="AB16" s="9">
        <v>8.1019809491589658</v>
      </c>
      <c r="AC16" s="9">
        <v>8.2607867037063638</v>
      </c>
      <c r="AD16" s="9">
        <v>7.773841454601083</v>
      </c>
      <c r="AE16" s="9">
        <v>7.8712153818714272</v>
      </c>
      <c r="AF16" s="8">
        <v>53.469038924714475</v>
      </c>
      <c r="AG16" s="8">
        <v>53.369127516778526</v>
      </c>
      <c r="AH16" s="8">
        <v>53.124880838894185</v>
      </c>
      <c r="AI16" s="8">
        <v>53.366261398176299</v>
      </c>
      <c r="AJ16" s="8">
        <v>53.887258222322579</v>
      </c>
      <c r="AK16" s="8">
        <v>53.302149459850767</v>
      </c>
      <c r="AL16" s="8">
        <v>52.434263828533545</v>
      </c>
      <c r="AM16" s="5">
        <v>5.4753448162862473</v>
      </c>
      <c r="AN16" s="5">
        <v>5.3144758947830422</v>
      </c>
      <c r="AO16" s="5">
        <v>5.1716716034043255</v>
      </c>
      <c r="AP16" s="5">
        <v>5.5312595811551661</v>
      </c>
      <c r="AQ16" s="5">
        <v>5.393528421055426</v>
      </c>
      <c r="AR16" s="5">
        <v>5.291263089151089</v>
      </c>
      <c r="AS16" s="5">
        <v>5.4680559028549212</v>
      </c>
      <c r="AT16" s="5">
        <v>7.3267933782955232</v>
      </c>
      <c r="AU16" s="5">
        <v>7.8339622641509443</v>
      </c>
      <c r="AV16" s="5">
        <v>8.0683743645968313</v>
      </c>
      <c r="AW16" s="5">
        <v>8.215451577801959</v>
      </c>
      <c r="AX16" s="5">
        <v>8.2611136879623075</v>
      </c>
      <c r="AY16" s="5">
        <v>8.1131803089360481</v>
      </c>
      <c r="AZ16" s="5">
        <v>8.3230109575988571</v>
      </c>
      <c r="BA16" s="5">
        <v>3</v>
      </c>
      <c r="BB16" s="5">
        <v>2.8</v>
      </c>
      <c r="BC16" s="5">
        <v>2.4</v>
      </c>
      <c r="BD16" s="5">
        <v>2</v>
      </c>
      <c r="BE16" s="5">
        <v>1.9</v>
      </c>
      <c r="BF16" s="5">
        <v>2.2000000000000002</v>
      </c>
      <c r="BG16" s="5">
        <v>2.2000000000000002</v>
      </c>
      <c r="BH16" s="9">
        <v>1.0044603632920479</v>
      </c>
      <c r="BI16" s="9">
        <v>1.4096009006634436</v>
      </c>
      <c r="BJ16" s="9">
        <v>1.2082685086991951</v>
      </c>
      <c r="BK16" s="9">
        <v>0.97010622585025352</v>
      </c>
      <c r="BL16" s="9">
        <v>1.0433902009854057</v>
      </c>
      <c r="BM16" s="9">
        <v>1.3034138107645976</v>
      </c>
      <c r="BN16" s="9">
        <v>1.2108537956551757</v>
      </c>
      <c r="BO16" s="8">
        <v>80.570142535633906</v>
      </c>
      <c r="BP16" s="8">
        <v>85.252069224981184</v>
      </c>
      <c r="BQ16" s="8">
        <v>85.375939849624061</v>
      </c>
      <c r="BR16" s="8">
        <v>86.110084964905795</v>
      </c>
      <c r="BS16" s="8">
        <v>90.147601476014756</v>
      </c>
      <c r="BT16" s="8">
        <v>91.355311355311358</v>
      </c>
      <c r="BU16" s="8">
        <v>94.458715596330279</v>
      </c>
      <c r="BV16" s="9">
        <v>1.1189454322501533</v>
      </c>
      <c r="BW16" s="9">
        <v>0.35723270440251575</v>
      </c>
      <c r="BX16" s="9">
        <v>3.4884879896342071E-2</v>
      </c>
      <c r="BY16" s="9">
        <v>0.60342269265011372</v>
      </c>
      <c r="BZ16" s="9">
        <v>1.1424944462075532</v>
      </c>
      <c r="CA16" s="9">
        <v>0.91910880130888795</v>
      </c>
      <c r="CB16" s="9">
        <v>0.35254883277751309</v>
      </c>
      <c r="CC16" s="9">
        <v>5.608834641092705</v>
      </c>
      <c r="CD16" s="9">
        <v>5.8493820063236566</v>
      </c>
      <c r="CE16" s="9">
        <v>6.187194946884869</v>
      </c>
      <c r="CF16" s="9">
        <v>6.635341022355119</v>
      </c>
      <c r="CG16" s="9">
        <v>6.7178770949720672</v>
      </c>
      <c r="CH16" s="9">
        <v>6.8115336397826995</v>
      </c>
      <c r="CI16" s="9">
        <v>7.3886781851383612</v>
      </c>
      <c r="CJ16" s="9">
        <v>14.792211566405115</v>
      </c>
      <c r="CK16" s="9">
        <v>15.133659097441793</v>
      </c>
      <c r="CL16" s="9">
        <v>15.590008613264427</v>
      </c>
      <c r="CM16" s="9">
        <v>16.175423608144669</v>
      </c>
      <c r="CN16" s="9">
        <v>16.689944134078214</v>
      </c>
      <c r="CO16" s="9">
        <v>16.93829224125923</v>
      </c>
      <c r="CP16" s="23">
        <v>17.249613709790701</v>
      </c>
      <c r="CQ16" s="9">
        <v>2.0052310374891023</v>
      </c>
      <c r="CR16" s="9">
        <v>2.112676056338028</v>
      </c>
      <c r="CS16" s="9">
        <v>2.2538041917886877</v>
      </c>
      <c r="CT16" s="9">
        <v>2.249750818738431</v>
      </c>
      <c r="CU16" s="9">
        <v>2.3882681564245809</v>
      </c>
      <c r="CV16" s="9">
        <v>2.4655244463017136</v>
      </c>
      <c r="CW16" s="9">
        <v>2.3036943390925693</v>
      </c>
      <c r="CX16" s="4">
        <v>3478.3551782495356</v>
      </c>
      <c r="CY16" s="4">
        <v>3630.1922149392931</v>
      </c>
      <c r="CZ16" s="4">
        <v>3680.7759999999994</v>
      </c>
      <c r="DA16" s="4">
        <v>4670.4980694980695</v>
      </c>
      <c r="DB16" s="4">
        <v>4326.976303317535</v>
      </c>
      <c r="DC16" s="4">
        <v>3862.6678966789664</v>
      </c>
      <c r="DD16" s="4">
        <v>4150</v>
      </c>
      <c r="DE16" s="4">
        <v>1343.0632691287269</v>
      </c>
      <c r="DF16" s="4">
        <v>1457.2436809680496</v>
      </c>
      <c r="DG16" s="4">
        <v>678.701693942004</v>
      </c>
      <c r="DH16" s="4">
        <v>656.19638067310007</v>
      </c>
      <c r="DI16" s="4">
        <v>1278.1794593449654</v>
      </c>
      <c r="DJ16" s="4">
        <v>1266.4629153604533</v>
      </c>
      <c r="DK16" s="4">
        <v>108.72313527180783</v>
      </c>
      <c r="DL16" s="8">
        <v>45.158292251883545</v>
      </c>
      <c r="DM16" s="8">
        <v>43.576900580217945</v>
      </c>
      <c r="DN16" s="8">
        <v>40.984725665234954</v>
      </c>
      <c r="DO16" s="8">
        <v>42.094814150543328</v>
      </c>
      <c r="DP16" s="8">
        <v>41.35388123185146</v>
      </c>
      <c r="DQ16" s="8">
        <v>41.276188999348228</v>
      </c>
      <c r="DR16" s="8">
        <v>41.257737518142648</v>
      </c>
      <c r="DS16" s="9">
        <v>26.766404485769709</v>
      </c>
      <c r="DT16" s="9">
        <v>25.911011869718241</v>
      </c>
      <c r="DU16" s="9">
        <v>28.125439289737859</v>
      </c>
      <c r="DV16" s="9">
        <v>32.52752613985222</v>
      </c>
      <c r="DW16" s="9">
        <v>35.414392071812152</v>
      </c>
      <c r="DX16" s="9">
        <v>33.752838764199829</v>
      </c>
      <c r="DY16" s="9">
        <v>25.016466861121557</v>
      </c>
      <c r="DZ16" s="5">
        <v>11.851337269885377</v>
      </c>
      <c r="EA16" s="5">
        <v>12.357217030114226</v>
      </c>
      <c r="EB16" s="5">
        <v>12.803103782735208</v>
      </c>
      <c r="EC16" s="5">
        <v>13.193195961831005</v>
      </c>
      <c r="ED16" s="5">
        <v>13.44508830022075</v>
      </c>
      <c r="EE16" s="5">
        <v>13.861113026687816</v>
      </c>
      <c r="EF16" s="5">
        <v>14.066478563072051</v>
      </c>
      <c r="EG16" s="61"/>
      <c r="EH16" s="5">
        <v>0.4070920307129916</v>
      </c>
      <c r="EI16" s="5">
        <v>0.41044747871323517</v>
      </c>
      <c r="EJ16" s="5">
        <v>0.39994593310194182</v>
      </c>
      <c r="EK16" s="5">
        <v>0.41409399287446946</v>
      </c>
      <c r="EL16" s="5">
        <v>0.41525822377562205</v>
      </c>
      <c r="EM16" s="30">
        <v>0.41225696574648424</v>
      </c>
      <c r="EN16" s="5">
        <v>0.41915933654034809</v>
      </c>
      <c r="EO16" s="5">
        <v>0.51239457431927682</v>
      </c>
      <c r="EP16" s="5">
        <v>0.51063242528094244</v>
      </c>
      <c r="EQ16" s="5">
        <v>0.51896646011976222</v>
      </c>
      <c r="ER16" s="5">
        <v>0.51069451459829196</v>
      </c>
      <c r="ES16" s="5">
        <v>0.51828355304770546</v>
      </c>
      <c r="ET16" s="30">
        <v>0.51800776640215107</v>
      </c>
      <c r="EU16" s="5">
        <v>0.50419582441478017</v>
      </c>
      <c r="EV16" s="5">
        <v>0.55147255141135909</v>
      </c>
      <c r="EW16" s="5">
        <v>0.55819062120722851</v>
      </c>
      <c r="EX16" s="5">
        <v>0.5431290901034953</v>
      </c>
      <c r="EY16" s="5">
        <v>0.54802740128226246</v>
      </c>
      <c r="EZ16" s="5">
        <v>0.57027101817570536</v>
      </c>
      <c r="FA16" s="30">
        <v>0.57750551919609727</v>
      </c>
      <c r="FB16" s="5">
        <v>0.56634989647464173</v>
      </c>
      <c r="FC16" s="5">
        <v>0.23578664444065586</v>
      </c>
      <c r="FD16" s="5">
        <v>0.24650868393620629</v>
      </c>
      <c r="FE16" s="5">
        <v>0.26102323952012713</v>
      </c>
      <c r="FF16" s="5">
        <v>0.27432210028503257</v>
      </c>
      <c r="FG16" s="5">
        <v>0.28533994114816713</v>
      </c>
      <c r="FH16" s="30">
        <v>0.29182306653676626</v>
      </c>
      <c r="FI16" s="5">
        <v>0.29947340617616397</v>
      </c>
      <c r="FJ16" s="5">
        <v>0.73548146272555548</v>
      </c>
      <c r="FK16" s="5">
        <v>0.72661181556275622</v>
      </c>
      <c r="FL16" s="5">
        <v>0.71836021893902335</v>
      </c>
      <c r="FM16" s="5">
        <v>0.71731575324064722</v>
      </c>
      <c r="FN16" s="5">
        <v>0.71668750822153271</v>
      </c>
      <c r="FO16" s="30">
        <v>0.71552139423645778</v>
      </c>
      <c r="FP16" s="5">
        <v>0.70854766074042819</v>
      </c>
      <c r="FQ16" s="5">
        <v>0.51142796427962611</v>
      </c>
      <c r="FR16" s="5">
        <v>0.51218297943267344</v>
      </c>
      <c r="FS16" s="5">
        <v>0.50946882402383142</v>
      </c>
      <c r="FT16" s="5">
        <v>0.51330427898927189</v>
      </c>
      <c r="FU16" s="30">
        <v>0.52023355401961013</v>
      </c>
      <c r="FV16" s="5">
        <v>0.52140271878818012</v>
      </c>
      <c r="FW16" s="5">
        <v>0.51755941344605627</v>
      </c>
      <c r="FX16" s="61"/>
      <c r="FY16" s="113">
        <f t="shared" si="23"/>
        <v>100</v>
      </c>
      <c r="FZ16" s="113">
        <f t="shared" si="24"/>
        <v>100.14762883646982</v>
      </c>
      <c r="GA16" s="113">
        <f t="shared" si="24"/>
        <v>99.616927428175686</v>
      </c>
      <c r="GB16" s="113">
        <f t="shared" si="24"/>
        <v>100.36687761340713</v>
      </c>
      <c r="GC16" s="113">
        <f t="shared" si="24"/>
        <v>101.72176540099585</v>
      </c>
      <c r="GD16" s="113">
        <f t="shared" si="24"/>
        <v>101.95037330870321</v>
      </c>
      <c r="GE16" s="113">
        <f t="shared" si="24"/>
        <v>101.19888813179519</v>
      </c>
      <c r="GF16" s="113">
        <f t="shared" si="25"/>
        <v>100</v>
      </c>
      <c r="GG16" s="113">
        <f t="shared" si="26"/>
        <v>100.82424801938932</v>
      </c>
      <c r="GH16" s="113">
        <f t="shared" si="26"/>
        <v>98.244598991895288</v>
      </c>
      <c r="GI16" s="113">
        <f t="shared" si="26"/>
        <v>101.71999489874916</v>
      </c>
      <c r="GJ16" s="113">
        <f t="shared" si="26"/>
        <v>102.0059820498888</v>
      </c>
      <c r="GK16" s="113">
        <f t="shared" si="26"/>
        <v>101.26873891990631</v>
      </c>
      <c r="GL16" s="113">
        <f t="shared" si="26"/>
        <v>102.96426972697586</v>
      </c>
      <c r="GM16" s="113">
        <f t="shared" si="27"/>
        <v>100</v>
      </c>
      <c r="GN16" s="113">
        <f t="shared" si="28"/>
        <v>99.656095297130065</v>
      </c>
      <c r="GO16" s="113">
        <f t="shared" si="28"/>
        <v>101.28258301899787</v>
      </c>
      <c r="GP16" s="113">
        <f t="shared" si="28"/>
        <v>99.668212778551876</v>
      </c>
      <c r="GQ16" s="113">
        <f t="shared" si="28"/>
        <v>101.14930544224678</v>
      </c>
      <c r="GR16" s="113">
        <f t="shared" si="28"/>
        <v>101.09548234196888</v>
      </c>
      <c r="GS16" s="113">
        <f t="shared" si="28"/>
        <v>98.399914769708715</v>
      </c>
      <c r="GT16" s="113">
        <f t="shared" si="29"/>
        <v>100</v>
      </c>
      <c r="GU16" s="113">
        <f t="shared" si="30"/>
        <v>101.2182056529697</v>
      </c>
      <c r="GV16" s="113">
        <f t="shared" si="30"/>
        <v>98.487057735419341</v>
      </c>
      <c r="GW16" s="113">
        <f t="shared" si="30"/>
        <v>99.375281667187309</v>
      </c>
      <c r="GX16" s="113">
        <f t="shared" si="30"/>
        <v>103.40877650505654</v>
      </c>
      <c r="GY16" s="113">
        <f t="shared" si="30"/>
        <v>104.72062802003713</v>
      </c>
      <c r="GZ16" s="113">
        <f t="shared" si="30"/>
        <v>102.69774896777868</v>
      </c>
      <c r="HA16" s="113">
        <f t="shared" si="31"/>
        <v>100</v>
      </c>
      <c r="HB16" s="113">
        <f t="shared" si="32"/>
        <v>104.54734809979833</v>
      </c>
      <c r="HC16" s="113">
        <f t="shared" si="32"/>
        <v>110.70314866193489</v>
      </c>
      <c r="HD16" s="113">
        <f t="shared" si="32"/>
        <v>116.34335818120331</v>
      </c>
      <c r="HE16" s="113">
        <f t="shared" si="32"/>
        <v>121.0161592591743</v>
      </c>
      <c r="HF16" s="113">
        <f t="shared" si="32"/>
        <v>123.76573203670745</v>
      </c>
      <c r="HG16" s="113">
        <f t="shared" si="32"/>
        <v>127.01033465512384</v>
      </c>
      <c r="HH16" s="113">
        <f t="shared" si="33"/>
        <v>100</v>
      </c>
      <c r="HI16" s="113">
        <f t="shared" si="34"/>
        <v>98.794035252781214</v>
      </c>
      <c r="HJ16" s="113">
        <f t="shared" si="34"/>
        <v>97.672103968047807</v>
      </c>
      <c r="HK16" s="113">
        <f t="shared" si="34"/>
        <v>97.530092815991637</v>
      </c>
      <c r="HL16" s="113">
        <f t="shared" si="34"/>
        <v>97.444673257382192</v>
      </c>
      <c r="HM16" s="113">
        <f t="shared" si="34"/>
        <v>97.286122152538084</v>
      </c>
      <c r="HN16" s="113">
        <f t="shared" si="34"/>
        <v>96.337935984774418</v>
      </c>
    </row>
    <row r="17" spans="1:222" x14ac:dyDescent="0.25">
      <c r="A17" s="11" t="s">
        <v>55</v>
      </c>
      <c r="B17" s="11">
        <v>3414</v>
      </c>
      <c r="C17" s="11" t="s">
        <v>61</v>
      </c>
      <c r="D17" s="7">
        <v>0.93588099934253777</v>
      </c>
      <c r="E17" s="7">
        <v>0.93335301793073633</v>
      </c>
      <c r="F17" s="7">
        <v>0.93118198484978909</v>
      </c>
      <c r="G17" s="7">
        <v>0.92922959934486393</v>
      </c>
      <c r="H17" s="7">
        <v>0.92845607833235144</v>
      </c>
      <c r="I17" s="7">
        <v>0.92753566930628162</v>
      </c>
      <c r="J17" s="7">
        <v>0.92328672790056621</v>
      </c>
      <c r="K17" s="7">
        <v>383139.08413205534</v>
      </c>
      <c r="L17" s="8">
        <v>389937.43482794578</v>
      </c>
      <c r="M17" s="8">
        <v>394420.8375893769</v>
      </c>
      <c r="N17" s="8">
        <v>402647.19999999995</v>
      </c>
      <c r="O17" s="8">
        <v>392291.89189189189</v>
      </c>
      <c r="P17" s="8">
        <v>393103.69668246445</v>
      </c>
      <c r="Q17" s="8">
        <v>402109.96309963096</v>
      </c>
      <c r="R17" s="8">
        <v>59.12876361306855</v>
      </c>
      <c r="S17" s="8">
        <v>59.147869674185458</v>
      </c>
      <c r="T17" s="8">
        <v>59.386503067484661</v>
      </c>
      <c r="U17" s="8">
        <v>57.47982619490999</v>
      </c>
      <c r="V17" s="8">
        <v>57.431192660550458</v>
      </c>
      <c r="W17" s="8">
        <v>57.014388489208635</v>
      </c>
      <c r="X17" s="8">
        <v>59.394703656998736</v>
      </c>
      <c r="Y17" s="8">
        <v>0.45541193080375536</v>
      </c>
      <c r="Z17" s="9">
        <v>0.47687535174315071</v>
      </c>
      <c r="AA17" s="9">
        <v>1.2347026808252297</v>
      </c>
      <c r="AB17" s="9">
        <v>1.3770862969114239</v>
      </c>
      <c r="AC17" s="9">
        <v>1.491735770293902</v>
      </c>
      <c r="AD17" s="9">
        <v>1.7546595793773556</v>
      </c>
      <c r="AE17" s="9">
        <v>2.6222404919401181</v>
      </c>
      <c r="AF17" s="8">
        <v>47.201210287443267</v>
      </c>
      <c r="AG17" s="8">
        <v>48.694855747214163</v>
      </c>
      <c r="AH17" s="8">
        <v>49.869891320985765</v>
      </c>
      <c r="AI17" s="8">
        <v>49.607390300230946</v>
      </c>
      <c r="AJ17" s="8">
        <v>50.728682170542641</v>
      </c>
      <c r="AK17" s="8">
        <v>52.207954901346696</v>
      </c>
      <c r="AL17" s="8">
        <v>50.063091482649845</v>
      </c>
      <c r="AM17" s="5">
        <v>5.6875982012483179</v>
      </c>
      <c r="AN17" s="5">
        <v>5.9338774286225204</v>
      </c>
      <c r="AO17" s="5">
        <v>5.9887280641549383</v>
      </c>
      <c r="AP17" s="5">
        <v>5.622782747809457</v>
      </c>
      <c r="AQ17" s="5">
        <v>5.3282651215128434</v>
      </c>
      <c r="AR17" s="5">
        <v>5.5716721556693551</v>
      </c>
      <c r="AS17" s="5">
        <v>6.0987271878709084</v>
      </c>
      <c r="AT17" s="5">
        <v>9.9146294140473419</v>
      </c>
      <c r="AU17" s="5">
        <v>10.853015811048214</v>
      </c>
      <c r="AV17" s="5">
        <v>11.151184325957695</v>
      </c>
      <c r="AW17" s="5">
        <v>10.986218355976932</v>
      </c>
      <c r="AX17" s="5">
        <v>10.650191232715505</v>
      </c>
      <c r="AY17" s="5">
        <v>10.789447683035274</v>
      </c>
      <c r="AZ17" s="5">
        <v>11.155378486055776</v>
      </c>
      <c r="BA17" s="5">
        <v>2.3000000000000003</v>
      </c>
      <c r="BB17" s="5">
        <v>1.8000000000000003</v>
      </c>
      <c r="BC17" s="5">
        <v>2.1</v>
      </c>
      <c r="BD17" s="5">
        <v>2.1999999999999997</v>
      </c>
      <c r="BE17" s="5">
        <v>1.7000000000000002</v>
      </c>
      <c r="BF17" s="5">
        <v>1.7000000000000002</v>
      </c>
      <c r="BG17" s="5">
        <v>1.4</v>
      </c>
      <c r="BH17" s="9">
        <v>3.2586029417958073E-2</v>
      </c>
      <c r="BI17" s="9">
        <v>-8.4360844714170824E-2</v>
      </c>
      <c r="BJ17" s="9">
        <v>-0.38037889362575461</v>
      </c>
      <c r="BK17" s="9">
        <v>-0.11737099987511046</v>
      </c>
      <c r="BL17" s="9">
        <v>-0.20191548454919772</v>
      </c>
      <c r="BM17" s="9">
        <v>-0.70000986323802694</v>
      </c>
      <c r="BN17" s="9">
        <v>-0.55206172084488747</v>
      </c>
      <c r="BO17" s="8">
        <v>55.28350515463918</v>
      </c>
      <c r="BP17" s="8">
        <v>58.862433862433861</v>
      </c>
      <c r="BQ17" s="8">
        <v>63.284379172229642</v>
      </c>
      <c r="BR17" s="8">
        <v>67.123287671232873</v>
      </c>
      <c r="BS17" s="8">
        <v>63.524590163934427</v>
      </c>
      <c r="BT17" s="8">
        <v>65.289256198347118</v>
      </c>
      <c r="BU17" s="8">
        <v>61.981258366800539</v>
      </c>
      <c r="BV17" s="9">
        <v>-0.56266977105161042</v>
      </c>
      <c r="BW17" s="9">
        <v>0.60511419090376739</v>
      </c>
      <c r="BX17" s="9">
        <v>0.19495077492933036</v>
      </c>
      <c r="BY17" s="9">
        <v>5.8645293715179354E-2</v>
      </c>
      <c r="BZ17" s="9">
        <v>0.49034029616553887</v>
      </c>
      <c r="CA17" s="9">
        <v>-0.51378322300167967</v>
      </c>
      <c r="CB17" s="9">
        <v>0.77689243027888444</v>
      </c>
      <c r="CC17" s="9">
        <v>2.9487179487179485</v>
      </c>
      <c r="CD17" s="9">
        <v>3.0094043887147337</v>
      </c>
      <c r="CE17" s="9">
        <v>2.9465930018416207</v>
      </c>
      <c r="CF17" s="9">
        <v>3.6002482929857229</v>
      </c>
      <c r="CG17" s="9">
        <v>3.4841075794621026</v>
      </c>
      <c r="CH17" s="9">
        <v>3.4193161367726455</v>
      </c>
      <c r="CI17" s="9">
        <v>3.6546943919344677</v>
      </c>
      <c r="CJ17" s="9">
        <v>20.384615384615383</v>
      </c>
      <c r="CK17" s="9">
        <v>21.316614420062695</v>
      </c>
      <c r="CL17" s="9">
        <v>22.406384284837326</v>
      </c>
      <c r="CM17" s="9">
        <v>21.601489757914337</v>
      </c>
      <c r="CN17" s="9">
        <v>22.43276283618582</v>
      </c>
      <c r="CO17" s="9">
        <v>22.435512897420516</v>
      </c>
      <c r="CP17" s="23">
        <v>24.700693131695022</v>
      </c>
      <c r="CQ17" s="9">
        <v>1.6666666666666667</v>
      </c>
      <c r="CR17" s="9">
        <v>1.755485893416928</v>
      </c>
      <c r="CS17" s="9">
        <v>1.4732965009208103</v>
      </c>
      <c r="CT17" s="9">
        <v>1.6139044072004967</v>
      </c>
      <c r="CU17" s="9">
        <v>1.6503667481662592</v>
      </c>
      <c r="CV17" s="9">
        <v>1.5596880623875224</v>
      </c>
      <c r="CW17" s="9">
        <v>1.5752993068683048</v>
      </c>
      <c r="CX17" s="4">
        <v>4638.2770127493404</v>
      </c>
      <c r="CY17" s="4">
        <v>4754.8792635580257</v>
      </c>
      <c r="CZ17" s="4">
        <v>4867.4439999999995</v>
      </c>
      <c r="DA17" s="4">
        <v>4762.4749034749038</v>
      </c>
      <c r="DB17" s="4">
        <v>4932.9630331753551</v>
      </c>
      <c r="DC17" s="4">
        <v>5117.8560885608858</v>
      </c>
      <c r="DD17" s="4">
        <v>5018.0000000000009</v>
      </c>
      <c r="DE17" s="4">
        <v>1299.791449426486</v>
      </c>
      <c r="DF17" s="4">
        <v>1353.8631000220937</v>
      </c>
      <c r="DG17" s="4">
        <v>1288.2455494168198</v>
      </c>
      <c r="DH17" s="4">
        <v>1257.3738942454027</v>
      </c>
      <c r="DI17" s="4">
        <v>1277.4887310397569</v>
      </c>
      <c r="DJ17" s="4">
        <v>1101.2380549720313</v>
      </c>
      <c r="DK17" s="4">
        <v>1261.4996849401384</v>
      </c>
      <c r="DL17" s="8">
        <v>38.613877703493323</v>
      </c>
      <c r="DM17" s="8">
        <v>38.772358629839779</v>
      </c>
      <c r="DN17" s="8">
        <v>36.814969554202406</v>
      </c>
      <c r="DO17" s="8">
        <v>36.275133424351495</v>
      </c>
      <c r="DP17" s="8">
        <v>35.758338728628637</v>
      </c>
      <c r="DQ17" s="8">
        <v>35.555831433537236</v>
      </c>
      <c r="DR17" s="8">
        <v>36.223037664274933</v>
      </c>
      <c r="DS17" s="9">
        <v>10.371143231994209</v>
      </c>
      <c r="DT17" s="9">
        <v>10.314459935051866</v>
      </c>
      <c r="DU17" s="9">
        <v>14.494796946708121</v>
      </c>
      <c r="DV17" s="9">
        <v>14.53461726419418</v>
      </c>
      <c r="DW17" s="9">
        <v>18.805214535891402</v>
      </c>
      <c r="DX17" s="9">
        <v>8.8679578118617002</v>
      </c>
      <c r="DY17" s="9">
        <v>-4.1768720370595904</v>
      </c>
      <c r="DZ17" s="5">
        <v>16.587827183853673</v>
      </c>
      <c r="EA17" s="5">
        <v>16.976964342063741</v>
      </c>
      <c r="EB17" s="5">
        <v>17.099430018999367</v>
      </c>
      <c r="EC17" s="5">
        <v>17.911392405063292</v>
      </c>
      <c r="ED17" s="5">
        <v>18.604651162790699</v>
      </c>
      <c r="EE17" s="5">
        <v>18.985322271857051</v>
      </c>
      <c r="EF17" s="5">
        <v>19.183804627249359</v>
      </c>
      <c r="EG17" s="61"/>
      <c r="EH17" s="5">
        <v>0.37686237051877519</v>
      </c>
      <c r="EI17" s="5">
        <v>0.37841766932004012</v>
      </c>
      <c r="EJ17" s="5">
        <v>0.38525146384651981</v>
      </c>
      <c r="EK17" s="5">
        <v>0.38154427206418051</v>
      </c>
      <c r="EL17" s="5">
        <v>0.37412491411945675</v>
      </c>
      <c r="EM17" s="30">
        <v>0.37372191750630118</v>
      </c>
      <c r="EN17" s="5">
        <v>0.39050767712216872</v>
      </c>
      <c r="EO17" s="5">
        <v>0.44396727332047592</v>
      </c>
      <c r="EP17" s="5">
        <v>0.42567711442351719</v>
      </c>
      <c r="EQ17" s="5">
        <v>0.41196845495572809</v>
      </c>
      <c r="ER17" s="5">
        <v>0.42757849568522738</v>
      </c>
      <c r="ES17" s="5">
        <v>0.46075818517708655</v>
      </c>
      <c r="ET17" s="30">
        <v>0.45083025426081869</v>
      </c>
      <c r="EU17" s="5">
        <v>0.42356736689389224</v>
      </c>
      <c r="EV17" s="5">
        <v>0.43068507360917813</v>
      </c>
      <c r="EW17" s="5">
        <v>0.45900248330875854</v>
      </c>
      <c r="EX17" s="5">
        <v>0.44572006274466286</v>
      </c>
      <c r="EY17" s="5">
        <v>0.45965643461433409</v>
      </c>
      <c r="EZ17" s="5">
        <v>0.45990267393187528</v>
      </c>
      <c r="FA17" s="30">
        <v>0.42046947740023227</v>
      </c>
      <c r="FB17" s="5">
        <v>0.44998010326708648</v>
      </c>
      <c r="FC17" s="5">
        <v>0.24381291295433405</v>
      </c>
      <c r="FD17" s="5">
        <v>0.25749805847118284</v>
      </c>
      <c r="FE17" s="5">
        <v>0.25979345410814708</v>
      </c>
      <c r="FF17" s="5">
        <v>0.26568785176566129</v>
      </c>
      <c r="FG17" s="5">
        <v>0.27391197331679279</v>
      </c>
      <c r="FH17" s="30">
        <v>0.27019322046936683</v>
      </c>
      <c r="FI17" s="5">
        <v>0.29883696316385727</v>
      </c>
      <c r="FJ17" s="5">
        <v>0.67419092718724827</v>
      </c>
      <c r="FK17" s="5">
        <v>0.67187298194230993</v>
      </c>
      <c r="FL17" s="5">
        <v>0.66749198234724627</v>
      </c>
      <c r="FM17" s="5">
        <v>0.66206575320174044</v>
      </c>
      <c r="FN17" s="5">
        <v>0.6585577738285322</v>
      </c>
      <c r="FO17" s="30">
        <v>0.64889868992716271</v>
      </c>
      <c r="FP17" s="5">
        <v>0.64198692086945264</v>
      </c>
      <c r="FQ17" s="5">
        <v>0.45672458794651477</v>
      </c>
      <c r="FR17" s="5">
        <v>0.45922345631713707</v>
      </c>
      <c r="FS17" s="5">
        <v>0.45488842828966586</v>
      </c>
      <c r="FT17" s="5">
        <v>0.45909751032349044</v>
      </c>
      <c r="FU17" s="30">
        <v>0.46493501095130724</v>
      </c>
      <c r="FV17" s="5">
        <v>0.45340474896384686</v>
      </c>
      <c r="FW17" s="5">
        <v>0.45856241998443881</v>
      </c>
      <c r="FX17" s="61"/>
      <c r="FY17" s="113">
        <f t="shared" si="23"/>
        <v>100</v>
      </c>
      <c r="FZ17" s="113">
        <f t="shared" si="24"/>
        <v>100.54712805847777</v>
      </c>
      <c r="GA17" s="113">
        <f t="shared" si="24"/>
        <v>99.59797223418505</v>
      </c>
      <c r="GB17" s="113">
        <f t="shared" si="24"/>
        <v>100.51955214139983</v>
      </c>
      <c r="GC17" s="113">
        <f t="shared" si="24"/>
        <v>101.79767483982141</v>
      </c>
      <c r="GD17" s="113">
        <f t="shared" si="24"/>
        <v>99.273120153746419</v>
      </c>
      <c r="GE17" s="113">
        <f t="shared" si="24"/>
        <v>100.40239393420597</v>
      </c>
      <c r="GF17" s="113">
        <f t="shared" si="25"/>
        <v>100</v>
      </c>
      <c r="GG17" s="113">
        <f t="shared" si="26"/>
        <v>100.41269676224876</v>
      </c>
      <c r="GH17" s="113">
        <f t="shared" si="26"/>
        <v>102.22603634217884</v>
      </c>
      <c r="GI17" s="113">
        <f t="shared" si="26"/>
        <v>101.24233723281004</v>
      </c>
      <c r="GJ17" s="113">
        <f t="shared" si="26"/>
        <v>99.273619068003484</v>
      </c>
      <c r="GK17" s="113">
        <f t="shared" si="26"/>
        <v>99.166684376540175</v>
      </c>
      <c r="GL17" s="113">
        <f t="shared" si="26"/>
        <v>103.62076653729315</v>
      </c>
      <c r="GM17" s="113">
        <f t="shared" si="27"/>
        <v>100</v>
      </c>
      <c r="GN17" s="113">
        <f t="shared" si="28"/>
        <v>95.880291184490957</v>
      </c>
      <c r="GO17" s="113">
        <f t="shared" si="28"/>
        <v>92.79252767317162</v>
      </c>
      <c r="GP17" s="113">
        <f t="shared" si="28"/>
        <v>96.308561774683255</v>
      </c>
      <c r="GQ17" s="113">
        <f t="shared" si="28"/>
        <v>103.78201567224308</v>
      </c>
      <c r="GR17" s="113">
        <f t="shared" si="28"/>
        <v>101.54583036921029</v>
      </c>
      <c r="GS17" s="113">
        <f t="shared" si="28"/>
        <v>95.405087795320881</v>
      </c>
      <c r="GT17" s="113">
        <f t="shared" si="29"/>
        <v>100</v>
      </c>
      <c r="GU17" s="113">
        <f t="shared" si="30"/>
        <v>106.57496891226764</v>
      </c>
      <c r="GV17" s="113">
        <f t="shared" si="30"/>
        <v>103.4909473433779</v>
      </c>
      <c r="GW17" s="113">
        <f t="shared" si="30"/>
        <v>106.72680870093163</v>
      </c>
      <c r="GX17" s="113">
        <f t="shared" si="30"/>
        <v>106.78398256940997</v>
      </c>
      <c r="GY17" s="113">
        <f t="shared" si="30"/>
        <v>97.628058914756835</v>
      </c>
      <c r="GZ17" s="113">
        <f t="shared" si="30"/>
        <v>104.48007856325606</v>
      </c>
      <c r="HA17" s="113">
        <f t="shared" si="31"/>
        <v>100</v>
      </c>
      <c r="HB17" s="113">
        <f t="shared" si="32"/>
        <v>105.61296994118274</v>
      </c>
      <c r="HC17" s="113">
        <f t="shared" si="32"/>
        <v>106.55442772090015</v>
      </c>
      <c r="HD17" s="113">
        <f t="shared" si="32"/>
        <v>108.97201815369984</v>
      </c>
      <c r="HE17" s="113">
        <f t="shared" si="32"/>
        <v>112.34514611951512</v>
      </c>
      <c r="HF17" s="113">
        <f t="shared" si="32"/>
        <v>110.81989759909632</v>
      </c>
      <c r="HG17" s="113">
        <f t="shared" si="32"/>
        <v>122.56814437873074</v>
      </c>
      <c r="HH17" s="113">
        <f t="shared" si="33"/>
        <v>100</v>
      </c>
      <c r="HI17" s="113">
        <f t="shared" si="34"/>
        <v>99.656188603040249</v>
      </c>
      <c r="HJ17" s="113">
        <f t="shared" si="34"/>
        <v>99.006372739551651</v>
      </c>
      <c r="HK17" s="113">
        <f t="shared" si="34"/>
        <v>98.201522225151479</v>
      </c>
      <c r="HL17" s="113">
        <f t="shared" si="34"/>
        <v>97.681197902805039</v>
      </c>
      <c r="HM17" s="113">
        <f t="shared" si="34"/>
        <v>96.248505246784362</v>
      </c>
      <c r="HN17" s="113">
        <f t="shared" si="34"/>
        <v>95.223310635141289</v>
      </c>
    </row>
    <row r="18" spans="1:222" x14ac:dyDescent="0.25">
      <c r="A18" s="11" t="s">
        <v>55</v>
      </c>
      <c r="B18" s="11">
        <v>3415</v>
      </c>
      <c r="C18" s="11" t="s">
        <v>62</v>
      </c>
      <c r="D18" s="7">
        <v>0.94170612416359112</v>
      </c>
      <c r="E18" s="7">
        <v>0.93805126603224709</v>
      </c>
      <c r="F18" s="7">
        <v>0.94084255999999999</v>
      </c>
      <c r="G18" s="7">
        <v>0.93970659181614846</v>
      </c>
      <c r="H18" s="7">
        <v>0.94169269594270621</v>
      </c>
      <c r="I18" s="7">
        <v>0.93952114790699115</v>
      </c>
      <c r="J18" s="7">
        <v>0.94024415290681163</v>
      </c>
      <c r="K18" s="7">
        <v>400366.77316293929</v>
      </c>
      <c r="L18" s="8">
        <v>410849.63503649633</v>
      </c>
      <c r="M18" s="8">
        <v>417848.41675178747</v>
      </c>
      <c r="N18" s="8">
        <v>429349.99999999994</v>
      </c>
      <c r="O18" s="8">
        <v>415606.94980694982</v>
      </c>
      <c r="P18" s="8">
        <v>419884.7393364929</v>
      </c>
      <c r="Q18" s="8">
        <v>423268.26568265678</v>
      </c>
      <c r="R18" s="8">
        <v>65.604304635761594</v>
      </c>
      <c r="S18" s="8">
        <v>65.811965811965806</v>
      </c>
      <c r="T18" s="8">
        <v>66.16</v>
      </c>
      <c r="U18" s="8">
        <v>63.865894039735096</v>
      </c>
      <c r="V18" s="8">
        <v>63.342868818961996</v>
      </c>
      <c r="W18" s="8">
        <v>63.094278807413374</v>
      </c>
      <c r="X18" s="8">
        <v>64.023904382470121</v>
      </c>
      <c r="Y18" s="8">
        <v>5.7836747580332162</v>
      </c>
      <c r="Z18" s="9">
        <v>6.0940853004291844</v>
      </c>
      <c r="AA18" s="9">
        <v>5.5352416644185691</v>
      </c>
      <c r="AB18" s="9">
        <v>5.5147965257574372</v>
      </c>
      <c r="AC18" s="9">
        <v>5.1235270600830738</v>
      </c>
      <c r="AD18" s="9">
        <v>5.5686044542563806</v>
      </c>
      <c r="AE18" s="9">
        <v>5.0923279191681461</v>
      </c>
      <c r="AF18" s="8">
        <v>46.233368431128554</v>
      </c>
      <c r="AG18" s="8">
        <v>49.391237656983989</v>
      </c>
      <c r="AH18" s="8">
        <v>47.709049255441009</v>
      </c>
      <c r="AI18" s="8">
        <v>45.821079593966417</v>
      </c>
      <c r="AJ18" s="8">
        <v>46.557626473944467</v>
      </c>
      <c r="AK18" s="8">
        <v>47.461516397361123</v>
      </c>
      <c r="AL18" s="8">
        <v>48.307041169680645</v>
      </c>
      <c r="AM18" s="5">
        <v>5.6456445045002361</v>
      </c>
      <c r="AN18" s="5">
        <v>5.1442479616649983</v>
      </c>
      <c r="AO18" s="5">
        <v>5.7152765287400014</v>
      </c>
      <c r="AP18" s="5">
        <v>5.7060232808996902</v>
      </c>
      <c r="AQ18" s="5">
        <v>6.4161717593257741</v>
      </c>
      <c r="AR18" s="5">
        <v>6.5160061407383356</v>
      </c>
      <c r="AS18" s="5">
        <v>6.2615913811205139</v>
      </c>
      <c r="AT18" s="5">
        <v>8.9823037117485462</v>
      </c>
      <c r="AU18" s="5">
        <v>9.0880040902409398</v>
      </c>
      <c r="AV18" s="5">
        <v>9.2223425259537617</v>
      </c>
      <c r="AW18" s="5">
        <v>8.9427284835415755</v>
      </c>
      <c r="AX18" s="5">
        <v>9.1809523809523821</v>
      </c>
      <c r="AY18" s="5">
        <v>9.2621962824335462</v>
      </c>
      <c r="AZ18" s="5">
        <v>9.6046629498226057</v>
      </c>
      <c r="BA18" s="5">
        <v>3</v>
      </c>
      <c r="BB18" s="5">
        <v>2.2000000000000002</v>
      </c>
      <c r="BC18" s="5">
        <v>2.4</v>
      </c>
      <c r="BD18" s="5">
        <v>2.2999999999999998</v>
      </c>
      <c r="BE18" s="5">
        <v>1.8000000000000003</v>
      </c>
      <c r="BF18" s="5">
        <v>1.9</v>
      </c>
      <c r="BG18" s="5">
        <v>1.4</v>
      </c>
      <c r="BH18" s="9">
        <v>6.8059062227909806E-2</v>
      </c>
      <c r="BI18" s="9">
        <v>-0.25087272669219729</v>
      </c>
      <c r="BJ18" s="9">
        <v>0.40403620040303512</v>
      </c>
      <c r="BK18" s="9">
        <v>8.0645196242068451E-2</v>
      </c>
      <c r="BL18" s="9">
        <v>0.35769338787960958</v>
      </c>
      <c r="BM18" s="9">
        <v>-9.2901535679390523E-2</v>
      </c>
      <c r="BN18" s="9">
        <v>0.164995857016903</v>
      </c>
      <c r="BO18" s="8">
        <v>68.383658969804614</v>
      </c>
      <c r="BP18" s="8">
        <v>71.246587807097356</v>
      </c>
      <c r="BQ18" s="8">
        <v>75.134649910233392</v>
      </c>
      <c r="BR18" s="8">
        <v>75.992779783393502</v>
      </c>
      <c r="BS18" s="8">
        <v>75.797872340425528</v>
      </c>
      <c r="BT18" s="8">
        <v>73.771929824561397</v>
      </c>
      <c r="BU18" s="8">
        <v>75.738585496866605</v>
      </c>
      <c r="BV18" s="9">
        <v>0.2938733789050022</v>
      </c>
      <c r="BW18" s="9">
        <v>-0.19173004409791014</v>
      </c>
      <c r="BX18" s="9">
        <v>1.1973759633144387</v>
      </c>
      <c r="BY18" s="9">
        <v>2.5369442506500917E-2</v>
      </c>
      <c r="BZ18" s="9">
        <v>-7.6190476190476197E-2</v>
      </c>
      <c r="CA18" s="9">
        <v>-0.22838292203260802</v>
      </c>
      <c r="CB18" s="9">
        <v>0.27876330461226562</v>
      </c>
      <c r="CC18" s="9">
        <v>4.0993788819875778</v>
      </c>
      <c r="CD18" s="9">
        <v>4.1149068322981366</v>
      </c>
      <c r="CE18" s="9">
        <v>4.2817126850740292</v>
      </c>
      <c r="CF18" s="9">
        <v>4.5962732919254661</v>
      </c>
      <c r="CG18" s="9">
        <v>4.6568627450980395</v>
      </c>
      <c r="CH18" s="9">
        <v>5.1974214343271559</v>
      </c>
      <c r="CI18" s="9">
        <v>5.0577459179609718</v>
      </c>
      <c r="CJ18" s="9">
        <v>16.687370600414077</v>
      </c>
      <c r="CK18" s="9">
        <v>16.69254658385093</v>
      </c>
      <c r="CL18" s="9">
        <v>16.806722689075631</v>
      </c>
      <c r="CM18" s="9">
        <v>17.22567287784679</v>
      </c>
      <c r="CN18" s="9">
        <v>17.606209150326798</v>
      </c>
      <c r="CO18" s="9">
        <v>18.976631748589849</v>
      </c>
      <c r="CP18" s="23">
        <v>19.992035045798488</v>
      </c>
      <c r="CQ18" s="9">
        <v>1.0766045548654244</v>
      </c>
      <c r="CR18" s="9">
        <v>1.1645962732919255</v>
      </c>
      <c r="CS18" s="9">
        <v>0.96038415366146457</v>
      </c>
      <c r="CT18" s="9">
        <v>1.2836438923395446</v>
      </c>
      <c r="CU18" s="9">
        <v>1.2663398692810457</v>
      </c>
      <c r="CV18" s="9">
        <v>1.2087026591458501</v>
      </c>
      <c r="CW18" s="9">
        <v>1.1150935882118678</v>
      </c>
      <c r="CX18" s="4">
        <v>4465.7671896503944</v>
      </c>
      <c r="CY18" s="4">
        <v>4928.6942992387321</v>
      </c>
      <c r="CZ18" s="4">
        <v>4802.0719999999992</v>
      </c>
      <c r="DA18" s="4">
        <v>5398.8262548262555</v>
      </c>
      <c r="DB18" s="4">
        <v>5646.0739336492888</v>
      </c>
      <c r="DC18" s="4">
        <v>5649.3690036900362</v>
      </c>
      <c r="DD18" s="4">
        <v>5850</v>
      </c>
      <c r="DE18" s="4">
        <v>2655.1985440320209</v>
      </c>
      <c r="DF18" s="4">
        <v>2433.1235447503159</v>
      </c>
      <c r="DG18" s="4">
        <v>2379.6062424969987</v>
      </c>
      <c r="DH18" s="4">
        <v>2405.1528014260934</v>
      </c>
      <c r="DI18" s="4">
        <v>2335.5759997521918</v>
      </c>
      <c r="DJ18" s="4">
        <v>2206.1261748797988</v>
      </c>
      <c r="DK18" s="4">
        <v>2107.9251294305059</v>
      </c>
      <c r="DL18" s="8">
        <v>44.029206944190285</v>
      </c>
      <c r="DM18" s="8">
        <v>41.352415653314253</v>
      </c>
      <c r="DN18" s="8">
        <v>42.837430479838005</v>
      </c>
      <c r="DO18" s="8">
        <v>44.845240288544666</v>
      </c>
      <c r="DP18" s="8">
        <v>44.145768238937933</v>
      </c>
      <c r="DQ18" s="8">
        <v>42.617676476585117</v>
      </c>
      <c r="DR18" s="8">
        <v>43.19103581398663</v>
      </c>
      <c r="DS18" s="9">
        <v>5.6367650476411804</v>
      </c>
      <c r="DT18" s="9">
        <v>-1.6539405132728728E-3</v>
      </c>
      <c r="DU18" s="9">
        <v>9.4803975887399954</v>
      </c>
      <c r="DV18" s="9">
        <v>13.02523458048697</v>
      </c>
      <c r="DW18" s="9">
        <v>23.361666463293236</v>
      </c>
      <c r="DX18" s="9">
        <v>17.060515089271608</v>
      </c>
      <c r="DY18" s="9">
        <v>15.286111923893554</v>
      </c>
      <c r="DZ18" s="5">
        <v>13.723263297368918</v>
      </c>
      <c r="EA18" s="5">
        <v>14.350453172205437</v>
      </c>
      <c r="EB18" s="5">
        <v>14.839445183355501</v>
      </c>
      <c r="EC18" s="5">
        <v>15.428462853885616</v>
      </c>
      <c r="ED18" s="5">
        <v>15.788472512840023</v>
      </c>
      <c r="EE18" s="5">
        <v>16.246177370030583</v>
      </c>
      <c r="EF18" s="5">
        <v>16.580706781279847</v>
      </c>
      <c r="EG18" s="61"/>
      <c r="EH18" s="5">
        <v>0.46250517058164098</v>
      </c>
      <c r="EI18" s="5">
        <v>0.46801988603206623</v>
      </c>
      <c r="EJ18" s="5">
        <v>0.47371529293465253</v>
      </c>
      <c r="EK18" s="5">
        <v>0.47051082309932996</v>
      </c>
      <c r="EL18" s="5">
        <v>0.45868840900658919</v>
      </c>
      <c r="EM18" s="30">
        <v>0.46105342727016974</v>
      </c>
      <c r="EN18" s="5">
        <v>0.46456894506570834</v>
      </c>
      <c r="EO18" s="5">
        <v>0.45069678869534424</v>
      </c>
      <c r="EP18" s="5">
        <v>0.49209713353050805</v>
      </c>
      <c r="EQ18" s="5">
        <v>0.45852378747318701</v>
      </c>
      <c r="ER18" s="5">
        <v>0.46407453033969759</v>
      </c>
      <c r="ES18" s="5">
        <v>0.44306616142653948</v>
      </c>
      <c r="ET18" s="30">
        <v>0.43678053924183396</v>
      </c>
      <c r="EU18" s="5">
        <v>0.45131936836521114</v>
      </c>
      <c r="EV18" s="5">
        <v>0.47452131462319641</v>
      </c>
      <c r="EW18" s="5">
        <v>0.45589194957333062</v>
      </c>
      <c r="EX18" s="5">
        <v>0.52015667143923994</v>
      </c>
      <c r="EY18" s="5">
        <v>0.48217688581891965</v>
      </c>
      <c r="EZ18" s="5">
        <v>0.49041253795140421</v>
      </c>
      <c r="FA18" s="30">
        <v>0.46567859323133848</v>
      </c>
      <c r="FB18" s="5">
        <v>0.49083591520944231</v>
      </c>
      <c r="FC18" s="5">
        <v>0.2044430080443754</v>
      </c>
      <c r="FD18" s="5">
        <v>0.20738583148826206</v>
      </c>
      <c r="FE18" s="5">
        <v>0.20513288852371322</v>
      </c>
      <c r="FF18" s="5">
        <v>0.22434153036254248</v>
      </c>
      <c r="FG18" s="5">
        <v>0.22888905248779165</v>
      </c>
      <c r="FH18" s="30">
        <v>0.25051579767672855</v>
      </c>
      <c r="FI18" s="5">
        <v>0.25645015288514955</v>
      </c>
      <c r="FJ18" s="5">
        <v>0.70245101534787291</v>
      </c>
      <c r="FK18" s="5">
        <v>0.68541549206844965</v>
      </c>
      <c r="FL18" s="5">
        <v>0.69381810611052486</v>
      </c>
      <c r="FM18" s="5">
        <v>0.69577453761259911</v>
      </c>
      <c r="FN18" s="5">
        <v>0.69702882740163663</v>
      </c>
      <c r="FO18" s="30">
        <v>0.68615665453071351</v>
      </c>
      <c r="FP18" s="5">
        <v>0.68401653966969389</v>
      </c>
      <c r="FQ18" s="5">
        <v>0.48431346746579063</v>
      </c>
      <c r="FR18" s="5">
        <v>0.48723046746196436</v>
      </c>
      <c r="FS18" s="5">
        <v>0.49336397537225468</v>
      </c>
      <c r="FT18" s="5">
        <v>0.49140891317702584</v>
      </c>
      <c r="FU18" s="30">
        <v>0.4868456415820151</v>
      </c>
      <c r="FV18" s="5">
        <v>0.48266854270662007</v>
      </c>
      <c r="FW18" s="5">
        <v>0.49081548191346963</v>
      </c>
      <c r="FX18" s="61"/>
      <c r="FY18" s="113">
        <f t="shared" si="23"/>
        <v>100</v>
      </c>
      <c r="FZ18" s="113">
        <f t="shared" si="24"/>
        <v>100.6022958666496</v>
      </c>
      <c r="GA18" s="113">
        <f t="shared" si="24"/>
        <v>101.86872934874629</v>
      </c>
      <c r="GB18" s="113">
        <f t="shared" si="24"/>
        <v>101.46505232414096</v>
      </c>
      <c r="GC18" s="113">
        <f t="shared" si="24"/>
        <v>100.5228378491051</v>
      </c>
      <c r="GD18" s="113">
        <f t="shared" si="24"/>
        <v>99.660359484162655</v>
      </c>
      <c r="GE18" s="113">
        <f t="shared" si="24"/>
        <v>101.34252191699342</v>
      </c>
      <c r="GF18" s="113">
        <f t="shared" si="25"/>
        <v>100</v>
      </c>
      <c r="GG18" s="113">
        <f t="shared" si="26"/>
        <v>101.19235757807637</v>
      </c>
      <c r="GH18" s="113">
        <f t="shared" si="26"/>
        <v>102.42378314147578</v>
      </c>
      <c r="GI18" s="113">
        <f t="shared" si="26"/>
        <v>101.7309325445208</v>
      </c>
      <c r="GJ18" s="113">
        <f t="shared" si="26"/>
        <v>99.174763479886749</v>
      </c>
      <c r="GK18" s="113">
        <f t="shared" si="26"/>
        <v>99.686113063418176</v>
      </c>
      <c r="GL18" s="113">
        <f t="shared" si="26"/>
        <v>100.44621652153035</v>
      </c>
      <c r="GM18" s="113">
        <f t="shared" si="27"/>
        <v>100</v>
      </c>
      <c r="GN18" s="113">
        <f t="shared" si="28"/>
        <v>109.18585307763287</v>
      </c>
      <c r="GO18" s="113">
        <f t="shared" si="28"/>
        <v>101.73664400860277</v>
      </c>
      <c r="GP18" s="113">
        <f t="shared" si="28"/>
        <v>102.96823540346907</v>
      </c>
      <c r="GQ18" s="113">
        <f t="shared" si="28"/>
        <v>98.306926638884306</v>
      </c>
      <c r="GR18" s="113">
        <f t="shared" si="28"/>
        <v>96.912281204888458</v>
      </c>
      <c r="GS18" s="113">
        <f t="shared" si="28"/>
        <v>100.13813714352595</v>
      </c>
      <c r="GT18" s="113">
        <f t="shared" si="29"/>
        <v>100</v>
      </c>
      <c r="GU18" s="113">
        <f t="shared" si="30"/>
        <v>96.074072022526778</v>
      </c>
      <c r="GV18" s="113">
        <f t="shared" si="30"/>
        <v>109.6171352918638</v>
      </c>
      <c r="GW18" s="113">
        <f t="shared" si="30"/>
        <v>101.61332504142671</v>
      </c>
      <c r="GX18" s="113">
        <f t="shared" si="30"/>
        <v>103.34889557929058</v>
      </c>
      <c r="GY18" s="113">
        <f t="shared" si="30"/>
        <v>98.136496481958943</v>
      </c>
      <c r="GZ18" s="113">
        <f t="shared" si="30"/>
        <v>103.43811754782834</v>
      </c>
      <c r="HA18" s="113">
        <f t="shared" si="31"/>
        <v>100</v>
      </c>
      <c r="HB18" s="113">
        <f t="shared" si="32"/>
        <v>101.43943462387715</v>
      </c>
      <c r="HC18" s="113">
        <f t="shared" si="32"/>
        <v>100.33744390964354</v>
      </c>
      <c r="HD18" s="113">
        <f t="shared" si="32"/>
        <v>109.73304125609813</v>
      </c>
      <c r="HE18" s="113">
        <f t="shared" si="32"/>
        <v>111.95738835837814</v>
      </c>
      <c r="HF18" s="113">
        <f t="shared" si="32"/>
        <v>122.53576195785223</v>
      </c>
      <c r="HG18" s="113">
        <f t="shared" si="32"/>
        <v>125.43845609505301</v>
      </c>
      <c r="HH18" s="113">
        <f t="shared" si="33"/>
        <v>100</v>
      </c>
      <c r="HI18" s="113">
        <f t="shared" si="34"/>
        <v>97.574845376088348</v>
      </c>
      <c r="HJ18" s="113">
        <f t="shared" si="34"/>
        <v>98.771030427926306</v>
      </c>
      <c r="HK18" s="113">
        <f t="shared" si="34"/>
        <v>99.049545435994929</v>
      </c>
      <c r="HL18" s="113">
        <f t="shared" si="34"/>
        <v>99.228104475932597</v>
      </c>
      <c r="HM18" s="113">
        <f t="shared" si="34"/>
        <v>97.680356286610248</v>
      </c>
      <c r="HN18" s="113">
        <f t="shared" si="34"/>
        <v>97.375692357843661</v>
      </c>
    </row>
    <row r="19" spans="1:222" x14ac:dyDescent="0.25">
      <c r="A19" s="11" t="s">
        <v>55</v>
      </c>
      <c r="B19" s="11">
        <v>3416</v>
      </c>
      <c r="C19" s="11" t="s">
        <v>63</v>
      </c>
      <c r="D19" s="7">
        <v>0.94735487021510378</v>
      </c>
      <c r="E19" s="7">
        <v>0.94720703928072147</v>
      </c>
      <c r="F19" s="7">
        <v>0.9445035600531595</v>
      </c>
      <c r="G19" s="7">
        <v>0.9435148121369985</v>
      </c>
      <c r="H19" s="7">
        <v>0.94076282198272565</v>
      </c>
      <c r="I19" s="7">
        <v>0.94078531611926164</v>
      </c>
      <c r="J19" s="7">
        <v>0.94275990376852192</v>
      </c>
      <c r="K19" s="7">
        <v>366029.39297124598</v>
      </c>
      <c r="L19" s="8">
        <v>368100.93847758078</v>
      </c>
      <c r="M19" s="8">
        <v>373143.61593462713</v>
      </c>
      <c r="N19" s="8">
        <v>384586.79999999993</v>
      </c>
      <c r="O19" s="8">
        <v>379778.7644787645</v>
      </c>
      <c r="P19" s="8">
        <v>383651.56398104265</v>
      </c>
      <c r="Q19" s="8">
        <v>385346.86346863466</v>
      </c>
      <c r="R19" s="8">
        <v>65.789473684210535</v>
      </c>
      <c r="S19" s="8">
        <v>66.212676794133046</v>
      </c>
      <c r="T19" s="8">
        <v>65.395095367847418</v>
      </c>
      <c r="U19" s="8">
        <v>65.191256830601091</v>
      </c>
      <c r="V19" s="8">
        <v>63.529411764705877</v>
      </c>
      <c r="W19" s="8">
        <v>63.285789751716848</v>
      </c>
      <c r="X19" s="8">
        <v>63.555787278415011</v>
      </c>
      <c r="Y19" s="8">
        <v>2.7358539983866068</v>
      </c>
      <c r="Z19" s="9">
        <v>3.6461843227714992</v>
      </c>
      <c r="AA19" s="9">
        <v>3.704632033340296</v>
      </c>
      <c r="AB19" s="9">
        <v>5.1753340324564112</v>
      </c>
      <c r="AC19" s="9">
        <v>5.4198424022542646</v>
      </c>
      <c r="AD19" s="9">
        <v>5.2020512820512819</v>
      </c>
      <c r="AE19" s="9">
        <v>5.6669626030964411</v>
      </c>
      <c r="AF19" s="8">
        <v>47.610858616877536</v>
      </c>
      <c r="AG19" s="8">
        <v>47.227722772277225</v>
      </c>
      <c r="AH19" s="8">
        <v>45.792759051186017</v>
      </c>
      <c r="AI19" s="8">
        <v>46.17128463476071</v>
      </c>
      <c r="AJ19" s="8">
        <v>47.130061814053235</v>
      </c>
      <c r="AK19" s="8">
        <v>47.837085757652417</v>
      </c>
      <c r="AL19" s="8">
        <v>49.009331458519753</v>
      </c>
      <c r="AM19" s="5">
        <v>5.0464296016387866</v>
      </c>
      <c r="AN19" s="5">
        <v>5.2608852743614047</v>
      </c>
      <c r="AO19" s="5">
        <v>5.0133867143309123</v>
      </c>
      <c r="AP19" s="5">
        <v>4.8872914639932752</v>
      </c>
      <c r="AQ19" s="5">
        <v>5.2420470945110305</v>
      </c>
      <c r="AR19" s="5">
        <v>5.171139883448447</v>
      </c>
      <c r="AS19" s="5">
        <v>5.3024346207110655</v>
      </c>
      <c r="AT19" s="5">
        <v>9.2859992022337448</v>
      </c>
      <c r="AU19" s="5">
        <v>9.9101988454137278</v>
      </c>
      <c r="AV19" s="5">
        <v>10.840546881320282</v>
      </c>
      <c r="AW19" s="5">
        <v>11.573885402233271</v>
      </c>
      <c r="AX19" s="5">
        <v>11.687994131551063</v>
      </c>
      <c r="AY19" s="5">
        <v>12.026762402088773</v>
      </c>
      <c r="AZ19" s="5">
        <v>12.209492635024551</v>
      </c>
      <c r="BA19" s="5">
        <v>4</v>
      </c>
      <c r="BB19" s="5">
        <v>4.0999999999999996</v>
      </c>
      <c r="BC19" s="5">
        <v>3.2</v>
      </c>
      <c r="BD19" s="5">
        <v>2.8</v>
      </c>
      <c r="BE19" s="5">
        <v>2.4</v>
      </c>
      <c r="BF19" s="5">
        <v>2.9000000000000004</v>
      </c>
      <c r="BG19" s="5">
        <v>2.6</v>
      </c>
      <c r="BH19" s="9">
        <v>-0.24401985480749788</v>
      </c>
      <c r="BI19" s="9">
        <v>-0.36712221932199141</v>
      </c>
      <c r="BJ19" s="9">
        <v>-0.74845102080224324</v>
      </c>
      <c r="BK19" s="9">
        <v>-0.67624029595587665</v>
      </c>
      <c r="BL19" s="9">
        <v>-0.41442886698623838</v>
      </c>
      <c r="BM19" s="9">
        <v>-0.15219069066563229</v>
      </c>
      <c r="BN19" s="9">
        <v>-0.11437918478276465</v>
      </c>
      <c r="BO19" s="8">
        <v>54.880694143167034</v>
      </c>
      <c r="BP19" s="8">
        <v>54.870129870129873</v>
      </c>
      <c r="BQ19" s="8">
        <v>53.879310344827594</v>
      </c>
      <c r="BR19" s="8">
        <v>51.929092805005219</v>
      </c>
      <c r="BS19" s="8">
        <v>54.470709146968147</v>
      </c>
      <c r="BT19" s="8">
        <v>54.40729483282675</v>
      </c>
      <c r="BU19" s="8">
        <v>57.987551867219921</v>
      </c>
      <c r="BV19" s="9">
        <v>4.7865975269246117E-2</v>
      </c>
      <c r="BW19" s="9">
        <v>-8.0179602309172551E-2</v>
      </c>
      <c r="BX19" s="9">
        <v>-0.51775746298843139</v>
      </c>
      <c r="BY19" s="9">
        <v>-0.11410872931779281</v>
      </c>
      <c r="BZ19" s="9">
        <v>1.0595810579509333</v>
      </c>
      <c r="CA19" s="9">
        <v>-0.22845953002610966</v>
      </c>
      <c r="CB19" s="9">
        <v>0.36006546644844517</v>
      </c>
      <c r="CC19" s="9">
        <v>2.8379772961816303</v>
      </c>
      <c r="CD19" s="9">
        <v>2.7253668763102725</v>
      </c>
      <c r="CE19" s="9">
        <v>2.2900763358778624</v>
      </c>
      <c r="CF19" s="9">
        <v>2.4004364429896343</v>
      </c>
      <c r="CG19" s="9">
        <v>2.9978586723768736</v>
      </c>
      <c r="CH19" s="9">
        <v>3.1729243786356429</v>
      </c>
      <c r="CI19" s="9">
        <v>3.3385498174230568</v>
      </c>
      <c r="CJ19" s="9">
        <v>19.96904024767802</v>
      </c>
      <c r="CK19" s="9">
        <v>19.49685534591195</v>
      </c>
      <c r="CL19" s="9">
        <v>20.556161395856051</v>
      </c>
      <c r="CM19" s="9">
        <v>20.785597381342061</v>
      </c>
      <c r="CN19" s="9">
        <v>20.663811563169165</v>
      </c>
      <c r="CO19" s="9">
        <v>21.258593336858805</v>
      </c>
      <c r="CP19" s="23">
        <v>21.491914449660928</v>
      </c>
      <c r="CQ19" s="9">
        <v>1.0835913312693499</v>
      </c>
      <c r="CR19" s="9">
        <v>1.10062893081761</v>
      </c>
      <c r="CS19" s="9">
        <v>1.5267175572519083</v>
      </c>
      <c r="CT19" s="9">
        <v>1.0365521003818876</v>
      </c>
      <c r="CU19" s="9">
        <v>1.1777301927194861</v>
      </c>
      <c r="CV19" s="9">
        <v>1.1634056054997355</v>
      </c>
      <c r="CW19" s="9">
        <v>1.2519561815336464</v>
      </c>
      <c r="CX19" s="4">
        <v>4420.1894120735287</v>
      </c>
      <c r="CY19" s="4">
        <v>4922.7975745557096</v>
      </c>
      <c r="CZ19" s="4">
        <v>6017.5479999999989</v>
      </c>
      <c r="DA19" s="4">
        <v>4959.262548262549</v>
      </c>
      <c r="DB19" s="4">
        <v>5601.9639810426552</v>
      </c>
      <c r="DC19" s="4">
        <v>5803.7121771217708</v>
      </c>
      <c r="DD19" s="4">
        <v>5747.9999999999991</v>
      </c>
      <c r="DE19" s="4">
        <v>930.01933773893722</v>
      </c>
      <c r="DF19" s="4">
        <v>842.3004691819616</v>
      </c>
      <c r="DG19" s="4">
        <v>1247.5572519083967</v>
      </c>
      <c r="DH19" s="4">
        <v>1208.9470812875068</v>
      </c>
      <c r="DI19" s="4">
        <v>659.49034372875167</v>
      </c>
      <c r="DJ19" s="4">
        <v>708.09290853352741</v>
      </c>
      <c r="DK19" s="4">
        <v>624.41314553990617</v>
      </c>
      <c r="DL19" s="8">
        <v>36.459335156258184</v>
      </c>
      <c r="DM19" s="8">
        <v>30.601765983740897</v>
      </c>
      <c r="DN19" s="8">
        <v>32.115398075426157</v>
      </c>
      <c r="DO19" s="8">
        <v>34.368457780879275</v>
      </c>
      <c r="DP19" s="8">
        <v>33.190409905124731</v>
      </c>
      <c r="DQ19" s="8">
        <v>33.01649104734301</v>
      </c>
      <c r="DR19" s="8">
        <v>32.694604935072803</v>
      </c>
      <c r="DS19" s="9">
        <v>5.8845053835800805</v>
      </c>
      <c r="DT19" s="9">
        <v>9.9030837742264399E-2</v>
      </c>
      <c r="DU19" s="9">
        <v>12.501173809552974</v>
      </c>
      <c r="DV19" s="9">
        <v>12.527304840315976</v>
      </c>
      <c r="DW19" s="9">
        <v>11.619678057772411</v>
      </c>
      <c r="DX19" s="9">
        <v>13.810278975229501</v>
      </c>
      <c r="DY19" s="9">
        <v>14.307063344506568</v>
      </c>
      <c r="DZ19" s="5">
        <v>18.278948888247186</v>
      </c>
      <c r="EA19" s="5">
        <v>19.450934579439252</v>
      </c>
      <c r="EB19" s="5">
        <v>19.709973364900861</v>
      </c>
      <c r="EC19" s="5">
        <v>21.005115859163407</v>
      </c>
      <c r="ED19" s="5">
        <v>21.562123039806995</v>
      </c>
      <c r="EE19" s="5">
        <v>22.117144600366075</v>
      </c>
      <c r="EF19" s="5">
        <v>23.155294844087681</v>
      </c>
      <c r="EG19" s="61"/>
      <c r="EH19" s="5">
        <v>0.42455160201512965</v>
      </c>
      <c r="EI19" s="5">
        <v>0.43428943765302797</v>
      </c>
      <c r="EJ19" s="5">
        <v>0.43126410993643288</v>
      </c>
      <c r="EK19" s="5">
        <v>0.44789409799114771</v>
      </c>
      <c r="EL19" s="5">
        <v>0.43601630951672898</v>
      </c>
      <c r="EM19" s="30">
        <v>0.43606423413184675</v>
      </c>
      <c r="EN19" s="5">
        <v>0.44438307830941781</v>
      </c>
      <c r="EO19" s="5">
        <v>0.44731448158554871</v>
      </c>
      <c r="EP19" s="5">
        <v>0.42069979736355029</v>
      </c>
      <c r="EQ19" s="5">
        <v>0.42494888866756875</v>
      </c>
      <c r="ER19" s="5">
        <v>0.42175907316239469</v>
      </c>
      <c r="ES19" s="5">
        <v>0.41594037653619315</v>
      </c>
      <c r="ET19" s="30">
        <v>0.40076254527861099</v>
      </c>
      <c r="EU19" s="5">
        <v>0.40024861100034259</v>
      </c>
      <c r="EV19" s="5">
        <v>0.43304450753308177</v>
      </c>
      <c r="EW19" s="5">
        <v>0.42526122468143451</v>
      </c>
      <c r="EX19" s="5">
        <v>0.39854296459524258</v>
      </c>
      <c r="EY19" s="5">
        <v>0.40719285428660607</v>
      </c>
      <c r="EZ19" s="5">
        <v>0.44872806326241443</v>
      </c>
      <c r="FA19" s="30">
        <v>0.42951929665939703</v>
      </c>
      <c r="FB19" s="5">
        <v>0.45069839772944281</v>
      </c>
      <c r="FC19" s="5">
        <v>0.2200734977559351</v>
      </c>
      <c r="FD19" s="5">
        <v>0.21370443576086517</v>
      </c>
      <c r="FE19" s="5">
        <v>0.23102452954660949</v>
      </c>
      <c r="FF19" s="5">
        <v>0.22053857182918737</v>
      </c>
      <c r="FG19" s="5">
        <v>0.232930503513369</v>
      </c>
      <c r="FH19" s="30">
        <v>0.24169389150997725</v>
      </c>
      <c r="FI19" s="5">
        <v>0.24949452185541554</v>
      </c>
      <c r="FJ19" s="5">
        <v>0.65725276483763584</v>
      </c>
      <c r="FK19" s="5">
        <v>0.62736593980976374</v>
      </c>
      <c r="FL19" s="5">
        <v>0.63229865607682734</v>
      </c>
      <c r="FM19" s="5">
        <v>0.63739569659246309</v>
      </c>
      <c r="FN19" s="5">
        <v>0.62757482936836473</v>
      </c>
      <c r="FO19" s="30">
        <v>0.62434887335513167</v>
      </c>
      <c r="FP19" s="5">
        <v>0.61843252203139087</v>
      </c>
      <c r="FQ19" s="5">
        <v>0.45963590391883918</v>
      </c>
      <c r="FR19" s="5">
        <v>0.44598334844431742</v>
      </c>
      <c r="FS19" s="5">
        <v>0.44605514511714206</v>
      </c>
      <c r="FT19" s="5">
        <v>0.44993607610125608</v>
      </c>
      <c r="FU19" s="30">
        <v>0.45214087323057162</v>
      </c>
      <c r="FV19" s="5">
        <v>0.44645742362766383</v>
      </c>
      <c r="FW19" s="5">
        <v>0.45111937506055638</v>
      </c>
      <c r="FX19" s="61"/>
      <c r="FY19" s="113">
        <f t="shared" si="23"/>
        <v>100</v>
      </c>
      <c r="FZ19" s="113">
        <f t="shared" si="24"/>
        <v>97.029702127679627</v>
      </c>
      <c r="GA19" s="113">
        <f t="shared" si="24"/>
        <v>97.045322463735303</v>
      </c>
      <c r="GB19" s="113">
        <f t="shared" si="24"/>
        <v>97.889671425821462</v>
      </c>
      <c r="GC19" s="113">
        <f t="shared" si="24"/>
        <v>98.369354825337794</v>
      </c>
      <c r="GD19" s="113">
        <f t="shared" si="24"/>
        <v>97.132843587975586</v>
      </c>
      <c r="GE19" s="113">
        <f t="shared" si="24"/>
        <v>98.147114099296601</v>
      </c>
      <c r="GF19" s="113">
        <f t="shared" si="25"/>
        <v>100</v>
      </c>
      <c r="GG19" s="113">
        <f t="shared" si="26"/>
        <v>102.29367539580061</v>
      </c>
      <c r="GH19" s="113">
        <f t="shared" si="26"/>
        <v>101.58108175530191</v>
      </c>
      <c r="GI19" s="113">
        <f t="shared" si="26"/>
        <v>105.49815284295786</v>
      </c>
      <c r="GJ19" s="113">
        <f t="shared" si="26"/>
        <v>102.70042733255092</v>
      </c>
      <c r="GK19" s="113">
        <f t="shared" si="26"/>
        <v>102.71171562233484</v>
      </c>
      <c r="GL19" s="113">
        <f t="shared" si="26"/>
        <v>104.67115804066178</v>
      </c>
      <c r="GM19" s="113">
        <f t="shared" si="27"/>
        <v>100</v>
      </c>
      <c r="GN19" s="113">
        <f t="shared" si="28"/>
        <v>94.050117910857665</v>
      </c>
      <c r="GO19" s="113">
        <f t="shared" si="28"/>
        <v>95.000029321943032</v>
      </c>
      <c r="GP19" s="113">
        <f t="shared" si="28"/>
        <v>94.286925759128025</v>
      </c>
      <c r="GQ19" s="113">
        <f t="shared" si="28"/>
        <v>92.986119086029348</v>
      </c>
      <c r="GR19" s="113">
        <f t="shared" si="28"/>
        <v>89.593018285048601</v>
      </c>
      <c r="GS19" s="113">
        <f t="shared" si="28"/>
        <v>89.478125005392926</v>
      </c>
      <c r="GT19" s="113">
        <f t="shared" si="29"/>
        <v>100</v>
      </c>
      <c r="GU19" s="113">
        <f t="shared" si="30"/>
        <v>98.202659838364852</v>
      </c>
      <c r="GV19" s="113">
        <f t="shared" si="30"/>
        <v>92.032795165932569</v>
      </c>
      <c r="GW19" s="113">
        <f t="shared" si="30"/>
        <v>94.030254905264954</v>
      </c>
      <c r="GX19" s="113">
        <f t="shared" si="30"/>
        <v>103.62169602812352</v>
      </c>
      <c r="GY19" s="113">
        <f t="shared" si="30"/>
        <v>99.185947215041068</v>
      </c>
      <c r="GZ19" s="113">
        <f t="shared" si="30"/>
        <v>104.07669186175103</v>
      </c>
      <c r="HA19" s="113">
        <f t="shared" si="31"/>
        <v>100</v>
      </c>
      <c r="HB19" s="113">
        <f t="shared" si="32"/>
        <v>97.105938670483027</v>
      </c>
      <c r="HC19" s="113">
        <f t="shared" si="32"/>
        <v>104.97607931093059</v>
      </c>
      <c r="HD19" s="113">
        <f t="shared" si="32"/>
        <v>100.21132670584809</v>
      </c>
      <c r="HE19" s="113">
        <f t="shared" si="32"/>
        <v>105.84214177923982</v>
      </c>
      <c r="HF19" s="113">
        <f t="shared" si="32"/>
        <v>109.82416964082586</v>
      </c>
      <c r="HG19" s="113">
        <f t="shared" si="32"/>
        <v>113.36872653885331</v>
      </c>
      <c r="HH19" s="113">
        <f t="shared" si="33"/>
        <v>100</v>
      </c>
      <c r="HI19" s="113">
        <f t="shared" si="34"/>
        <v>95.452765415866267</v>
      </c>
      <c r="HJ19" s="113">
        <f t="shared" si="34"/>
        <v>96.203270629531232</v>
      </c>
      <c r="HK19" s="113">
        <f t="shared" si="34"/>
        <v>96.978777525556978</v>
      </c>
      <c r="HL19" s="113">
        <f t="shared" si="34"/>
        <v>95.484547641788538</v>
      </c>
      <c r="HM19" s="113">
        <f t="shared" si="34"/>
        <v>94.993723382718272</v>
      </c>
      <c r="HN19" s="113">
        <f t="shared" si="34"/>
        <v>94.093559603992702</v>
      </c>
    </row>
    <row r="20" spans="1:222" x14ac:dyDescent="0.25">
      <c r="A20" s="11" t="s">
        <v>55</v>
      </c>
      <c r="B20" s="11">
        <v>3417</v>
      </c>
      <c r="C20" s="11" t="s">
        <v>64</v>
      </c>
      <c r="D20" s="7">
        <v>0.94114475898882044</v>
      </c>
      <c r="E20" s="7">
        <v>0.93690075324218702</v>
      </c>
      <c r="F20" s="7">
        <v>0.93870336924063902</v>
      </c>
      <c r="G20" s="7">
        <v>0.93010638993992589</v>
      </c>
      <c r="H20" s="7">
        <v>0.93425910309027194</v>
      </c>
      <c r="I20" s="7">
        <v>0.93757598545130871</v>
      </c>
      <c r="J20" s="7">
        <v>0.93743724555926755</v>
      </c>
      <c r="K20" s="7">
        <v>380897.12460063898</v>
      </c>
      <c r="L20" s="8">
        <v>384045.04692387901</v>
      </c>
      <c r="M20" s="8">
        <v>387517.05822267616</v>
      </c>
      <c r="N20" s="8">
        <v>394337.19999999995</v>
      </c>
      <c r="O20" s="8">
        <v>387906.94980694982</v>
      </c>
      <c r="P20" s="8">
        <v>395834.31279620854</v>
      </c>
      <c r="Q20" s="8">
        <v>395057.1955719557</v>
      </c>
      <c r="R20" s="8">
        <v>65.64805057955742</v>
      </c>
      <c r="S20" s="8">
        <v>65.517241379310349</v>
      </c>
      <c r="T20" s="8">
        <v>66.078116639914398</v>
      </c>
      <c r="U20" s="8">
        <v>63.645998940116591</v>
      </c>
      <c r="V20" s="8">
        <v>64.285714285714292</v>
      </c>
      <c r="W20" s="8">
        <v>66.074403109383667</v>
      </c>
      <c r="X20" s="8">
        <v>65.232163080407702</v>
      </c>
      <c r="Y20" s="8">
        <v>2.7298140166470897</v>
      </c>
      <c r="Z20" s="9">
        <v>3.0897579395489498</v>
      </c>
      <c r="AA20" s="9">
        <v>4.386898983695545</v>
      </c>
      <c r="AB20" s="9">
        <v>6.7384889536109149</v>
      </c>
      <c r="AC20" s="9">
        <v>7.5453523100180675</v>
      </c>
      <c r="AD20" s="9">
        <v>7.7569733728417107</v>
      </c>
      <c r="AE20" s="9">
        <v>8.5920294178312329</v>
      </c>
      <c r="AF20" s="8">
        <v>59.933827004884201</v>
      </c>
      <c r="AG20" s="8">
        <v>60.901891061903989</v>
      </c>
      <c r="AH20" s="8">
        <v>61.864547110448754</v>
      </c>
      <c r="AI20" s="8">
        <v>63.161419959812463</v>
      </c>
      <c r="AJ20" s="8">
        <v>62.37356709372893</v>
      </c>
      <c r="AK20" s="8">
        <v>61.815068493150683</v>
      </c>
      <c r="AL20" s="8">
        <v>61.498257839721262</v>
      </c>
      <c r="AM20" s="5">
        <v>6.1025431481571859</v>
      </c>
      <c r="AN20" s="5">
        <v>5.371071885191105</v>
      </c>
      <c r="AO20" s="5">
        <v>5.6119761432466682</v>
      </c>
      <c r="AP20" s="5">
        <v>5.7570609418202547</v>
      </c>
      <c r="AQ20" s="5">
        <v>5.5836479465292213</v>
      </c>
      <c r="AR20" s="5">
        <v>5.262349038941494</v>
      </c>
      <c r="AS20" s="5">
        <v>5.3913988144439458</v>
      </c>
      <c r="AT20" s="5">
        <v>8.8084464555052797</v>
      </c>
      <c r="AU20" s="5">
        <v>9.4888276706458523</v>
      </c>
      <c r="AV20" s="5">
        <v>10.461730449251249</v>
      </c>
      <c r="AW20" s="5">
        <v>10.733752620545072</v>
      </c>
      <c r="AX20" s="5">
        <v>10.864768309341178</v>
      </c>
      <c r="AY20" s="5">
        <v>11.080332409972298</v>
      </c>
      <c r="AZ20" s="5">
        <v>11.147116007777058</v>
      </c>
      <c r="BA20" s="5">
        <v>2.6000000000000005</v>
      </c>
      <c r="BB20" s="5">
        <v>2.6</v>
      </c>
      <c r="BC20" s="5">
        <v>3.2</v>
      </c>
      <c r="BD20" s="5">
        <v>2.7999999999999994</v>
      </c>
      <c r="BE20" s="5">
        <v>1.8000000000000003</v>
      </c>
      <c r="BF20" s="5">
        <v>3.3000000000000003</v>
      </c>
      <c r="BG20" s="5">
        <v>2.2000000000000002</v>
      </c>
      <c r="BH20" s="9">
        <v>-0.5068105142150392</v>
      </c>
      <c r="BI20" s="9">
        <v>-1.009558137808253</v>
      </c>
      <c r="BJ20" s="9">
        <v>-1.5859561618346341</v>
      </c>
      <c r="BK20" s="9">
        <v>-1.1655120054786083</v>
      </c>
      <c r="BL20" s="9">
        <v>-0.78225548873144257</v>
      </c>
      <c r="BM20" s="9">
        <v>-0.82560922048138252</v>
      </c>
      <c r="BN20" s="9">
        <v>-1.1648666760552207</v>
      </c>
      <c r="BO20" s="8">
        <v>44.346733668341706</v>
      </c>
      <c r="BP20" s="8">
        <v>45.235069885641678</v>
      </c>
      <c r="BQ20" s="8">
        <v>49.277266754270698</v>
      </c>
      <c r="BR20" s="8">
        <v>50.258397932816536</v>
      </c>
      <c r="BS20" s="8">
        <v>50.785340314136128</v>
      </c>
      <c r="BT20" s="8">
        <v>50.388601036269435</v>
      </c>
      <c r="BU20" s="8">
        <v>56.666666666666664</v>
      </c>
      <c r="BV20" s="9">
        <v>-0.44243338360985418</v>
      </c>
      <c r="BW20" s="9">
        <v>-2.4487297214569943</v>
      </c>
      <c r="BX20" s="9">
        <v>-1.7262895174708817</v>
      </c>
      <c r="BY20" s="9">
        <v>0.39832285115303978</v>
      </c>
      <c r="BZ20" s="9">
        <v>-0.31522538615109802</v>
      </c>
      <c r="CA20" s="9">
        <v>-1.2358832303430642</v>
      </c>
      <c r="CB20" s="9">
        <v>-0.30244113199395117</v>
      </c>
      <c r="CC20" s="9">
        <v>2.2082018927444795</v>
      </c>
      <c r="CD20" s="9">
        <v>2.2292993630573248</v>
      </c>
      <c r="CE20" s="9">
        <v>2.0877944325481801</v>
      </c>
      <c r="CF20" s="9">
        <v>2.1739130434782608</v>
      </c>
      <c r="CG20" s="9">
        <v>2.2702702702702702</v>
      </c>
      <c r="CH20" s="9">
        <v>2.2714681440443214</v>
      </c>
      <c r="CI20" s="9">
        <v>3.0028328611898019</v>
      </c>
      <c r="CJ20" s="9">
        <v>17.770767613038906</v>
      </c>
      <c r="CK20" s="9">
        <v>17.781316348195329</v>
      </c>
      <c r="CL20" s="9">
        <v>17.612419700214133</v>
      </c>
      <c r="CM20" s="9">
        <v>18.345705196182397</v>
      </c>
      <c r="CN20" s="9">
        <v>19.081081081081081</v>
      </c>
      <c r="CO20" s="9">
        <v>19.058171745152354</v>
      </c>
      <c r="CP20" s="23">
        <v>20.396600566572236</v>
      </c>
      <c r="CQ20" s="9">
        <v>1.3144058885383807</v>
      </c>
      <c r="CR20" s="9">
        <v>1.2738853503184715</v>
      </c>
      <c r="CS20" s="9">
        <v>1.3383297644539616</v>
      </c>
      <c r="CT20" s="9">
        <v>1.2195121951219512</v>
      </c>
      <c r="CU20" s="9">
        <v>1.2972972972972971</v>
      </c>
      <c r="CV20" s="9">
        <v>1.3296398891966759</v>
      </c>
      <c r="CW20" s="9">
        <v>1.3597733711048159</v>
      </c>
      <c r="CX20" s="4">
        <v>4752.0915378299433</v>
      </c>
      <c r="CY20" s="4">
        <v>5117.4569317545038</v>
      </c>
      <c r="CZ20" s="4">
        <v>4335.6039999999994</v>
      </c>
      <c r="DA20" s="4">
        <v>4659.8030888030889</v>
      </c>
      <c r="DB20" s="4">
        <v>5276.3905213270136</v>
      </c>
      <c r="DC20" s="4">
        <v>5596.217712177121</v>
      </c>
      <c r="DD20" s="4">
        <v>6622</v>
      </c>
      <c r="DE20" s="4">
        <v>331.66777959428032</v>
      </c>
      <c r="DF20" s="4">
        <v>343.61506715331944</v>
      </c>
      <c r="DG20" s="4">
        <v>628.14346895074937</v>
      </c>
      <c r="DH20" s="4">
        <v>447.41992409012562</v>
      </c>
      <c r="DI20" s="4">
        <v>432.58409120020497</v>
      </c>
      <c r="DJ20" s="4">
        <v>373.74656295039404</v>
      </c>
      <c r="DK20" s="4">
        <v>363.73937677053823</v>
      </c>
      <c r="DL20" s="8">
        <v>37.800857197297681</v>
      </c>
      <c r="DM20" s="8">
        <v>38.402106092728999</v>
      </c>
      <c r="DN20" s="8">
        <v>37.425022656908915</v>
      </c>
      <c r="DO20" s="8">
        <v>37.915047731123124</v>
      </c>
      <c r="DP20" s="8">
        <v>38.138292407274221</v>
      </c>
      <c r="DQ20" s="8">
        <v>38.392604059917581</v>
      </c>
      <c r="DR20" s="8">
        <v>38.449344353811036</v>
      </c>
      <c r="DS20" s="9">
        <v>-5.4483728126196649</v>
      </c>
      <c r="DT20" s="9">
        <v>-7.012946625440029</v>
      </c>
      <c r="DU20" s="9">
        <v>0.91867565879218249</v>
      </c>
      <c r="DV20" s="9">
        <v>-0.55499259105848009</v>
      </c>
      <c r="DW20" s="9">
        <v>2.7791853348008591</v>
      </c>
      <c r="DX20" s="9">
        <v>5.4549265847871862</v>
      </c>
      <c r="DY20" s="9">
        <v>4.5933862783195938</v>
      </c>
      <c r="DZ20" s="5">
        <v>22.257934913619927</v>
      </c>
      <c r="EA20" s="5">
        <v>22.666123114553606</v>
      </c>
      <c r="EB20" s="5">
        <v>23.130937629078893</v>
      </c>
      <c r="EC20" s="5">
        <v>24.516400336417156</v>
      </c>
      <c r="ED20" s="5">
        <v>26.214833759590796</v>
      </c>
      <c r="EE20" s="5">
        <v>26.868250539956804</v>
      </c>
      <c r="EF20" s="5">
        <v>27.789839339991318</v>
      </c>
      <c r="EG20" s="61"/>
      <c r="EH20" s="5">
        <v>0.42591285797134282</v>
      </c>
      <c r="EI20" s="5">
        <v>0.42463601664402162</v>
      </c>
      <c r="EJ20" s="5">
        <v>0.44133557250004168</v>
      </c>
      <c r="EK20" s="5">
        <v>0.44226261525862526</v>
      </c>
      <c r="EL20" s="5">
        <v>0.45196453054564806</v>
      </c>
      <c r="EM20" s="30">
        <v>0.47062979348766731</v>
      </c>
      <c r="EN20" s="5">
        <v>0.47269019076577856</v>
      </c>
      <c r="EO20" s="5">
        <v>0.47383299677394652</v>
      </c>
      <c r="EP20" s="5">
        <v>0.48796610590630474</v>
      </c>
      <c r="EQ20" s="5">
        <v>0.44341190552135767</v>
      </c>
      <c r="ER20" s="5">
        <v>0.44267063726892519</v>
      </c>
      <c r="ES20" s="5">
        <v>0.46700666785066064</v>
      </c>
      <c r="ET20" s="30">
        <v>0.43975449859597227</v>
      </c>
      <c r="EU20" s="5">
        <v>0.45697260003619322</v>
      </c>
      <c r="EV20" s="5">
        <v>0.39311414256880423</v>
      </c>
      <c r="EW20" s="5">
        <v>0.32908391599371933</v>
      </c>
      <c r="EX20" s="5">
        <v>0.32997351662624813</v>
      </c>
      <c r="EY20" s="5">
        <v>0.39673426228957848</v>
      </c>
      <c r="EZ20" s="5">
        <v>0.39643361276700545</v>
      </c>
      <c r="FA20" s="30">
        <v>0.37301369053095429</v>
      </c>
      <c r="FB20" s="5">
        <v>0.39195253749587761</v>
      </c>
      <c r="FC20" s="5">
        <v>0.19329649231017607</v>
      </c>
      <c r="FD20" s="5">
        <v>0.19252859769658923</v>
      </c>
      <c r="FE20" s="5">
        <v>0.19039726710786739</v>
      </c>
      <c r="FF20" s="5">
        <v>0.1961094105362429</v>
      </c>
      <c r="FG20" s="5">
        <v>0.20790693019996134</v>
      </c>
      <c r="FH20" s="30">
        <v>0.20864937420963381</v>
      </c>
      <c r="FI20" s="5">
        <v>0.23558933006055419</v>
      </c>
      <c r="FJ20" s="5">
        <v>0.63145984165912716</v>
      </c>
      <c r="FK20" s="5">
        <v>0.62819323310122821</v>
      </c>
      <c r="FL20" s="5">
        <v>0.63141474819429244</v>
      </c>
      <c r="FM20" s="5">
        <v>0.62296724746775167</v>
      </c>
      <c r="FN20" s="5">
        <v>0.61339711557201859</v>
      </c>
      <c r="FO20" s="30">
        <v>0.61072263683968142</v>
      </c>
      <c r="FP20" s="5">
        <v>0.60016558148775256</v>
      </c>
      <c r="FQ20" s="5">
        <v>0.44818497536388074</v>
      </c>
      <c r="FR20" s="5">
        <v>0.43980064193570384</v>
      </c>
      <c r="FS20" s="5">
        <v>0.43458821075049497</v>
      </c>
      <c r="FT20" s="5">
        <v>0.4438473824171803</v>
      </c>
      <c r="FU20" s="30">
        <v>0.45031010528138049</v>
      </c>
      <c r="FV20" s="5">
        <v>0.4442178708818279</v>
      </c>
      <c r="FW20" s="5">
        <v>0.45274235122715506</v>
      </c>
      <c r="FX20" s="61"/>
      <c r="FY20" s="113">
        <f t="shared" si="23"/>
        <v>100</v>
      </c>
      <c r="FZ20" s="113">
        <f t="shared" si="24"/>
        <v>98.129269411280546</v>
      </c>
      <c r="GA20" s="113">
        <f t="shared" si="24"/>
        <v>96.966260503858564</v>
      </c>
      <c r="GB20" s="113">
        <f t="shared" si="24"/>
        <v>99.032186890428719</v>
      </c>
      <c r="GC20" s="113">
        <f t="shared" si="24"/>
        <v>100.47416357850337</v>
      </c>
      <c r="GD20" s="113">
        <f t="shared" si="24"/>
        <v>99.11485107709558</v>
      </c>
      <c r="GE20" s="113">
        <f t="shared" si="24"/>
        <v>101.01685154875489</v>
      </c>
      <c r="GF20" s="113">
        <f t="shared" si="25"/>
        <v>100</v>
      </c>
      <c r="GG20" s="113">
        <f t="shared" si="26"/>
        <v>99.700210664359162</v>
      </c>
      <c r="GH20" s="113">
        <f t="shared" si="26"/>
        <v>103.62109625010115</v>
      </c>
      <c r="GI20" s="113">
        <f t="shared" si="26"/>
        <v>103.83875644542822</v>
      </c>
      <c r="GJ20" s="113">
        <f t="shared" si="26"/>
        <v>106.1166673150915</v>
      </c>
      <c r="GK20" s="113">
        <f t="shared" si="26"/>
        <v>110.49908089868778</v>
      </c>
      <c r="GL20" s="113">
        <f t="shared" si="26"/>
        <v>110.98284118897934</v>
      </c>
      <c r="GM20" s="113">
        <f t="shared" si="27"/>
        <v>100</v>
      </c>
      <c r="GN20" s="113">
        <f t="shared" si="28"/>
        <v>102.98271948736841</v>
      </c>
      <c r="GO20" s="113">
        <f t="shared" si="28"/>
        <v>93.579786241205582</v>
      </c>
      <c r="GP20" s="113">
        <f t="shared" si="28"/>
        <v>93.423345415539288</v>
      </c>
      <c r="GQ20" s="113">
        <f t="shared" si="28"/>
        <v>98.559338634125865</v>
      </c>
      <c r="GR20" s="113">
        <f t="shared" si="28"/>
        <v>92.807909451221221</v>
      </c>
      <c r="GS20" s="113">
        <f t="shared" si="28"/>
        <v>96.441700588066695</v>
      </c>
      <c r="GT20" s="113">
        <f t="shared" si="29"/>
        <v>100</v>
      </c>
      <c r="GU20" s="113">
        <f t="shared" si="30"/>
        <v>83.712052139188017</v>
      </c>
      <c r="GV20" s="113">
        <f t="shared" si="30"/>
        <v>83.938347898154035</v>
      </c>
      <c r="GW20" s="113">
        <f t="shared" si="30"/>
        <v>100.92088259585843</v>
      </c>
      <c r="GX20" s="113">
        <f t="shared" si="30"/>
        <v>100.84440365755101</v>
      </c>
      <c r="GY20" s="113">
        <f t="shared" si="30"/>
        <v>94.886866214859751</v>
      </c>
      <c r="GZ20" s="113">
        <f t="shared" si="30"/>
        <v>99.704512011362368</v>
      </c>
      <c r="HA20" s="113">
        <f t="shared" si="31"/>
        <v>100</v>
      </c>
      <c r="HB20" s="113">
        <f t="shared" si="32"/>
        <v>99.602737429733267</v>
      </c>
      <c r="HC20" s="113">
        <f t="shared" si="32"/>
        <v>98.5001149438054</v>
      </c>
      <c r="HD20" s="113">
        <f t="shared" si="32"/>
        <v>101.45523500837928</v>
      </c>
      <c r="HE20" s="113">
        <f t="shared" si="32"/>
        <v>107.55856338372681</v>
      </c>
      <c r="HF20" s="113">
        <f t="shared" si="32"/>
        <v>107.94265933952983</v>
      </c>
      <c r="HG20" s="113">
        <f t="shared" si="32"/>
        <v>121.87977507761099</v>
      </c>
      <c r="HH20" s="113">
        <f t="shared" si="33"/>
        <v>100</v>
      </c>
      <c r="HI20" s="113">
        <f t="shared" si="34"/>
        <v>99.482689421814044</v>
      </c>
      <c r="HJ20" s="113">
        <f t="shared" si="34"/>
        <v>99.992858854695143</v>
      </c>
      <c r="HK20" s="113">
        <f t="shared" si="34"/>
        <v>98.655085623646059</v>
      </c>
      <c r="HL20" s="113">
        <f t="shared" si="34"/>
        <v>97.139528930351332</v>
      </c>
      <c r="HM20" s="113">
        <f t="shared" si="34"/>
        <v>96.715989925034691</v>
      </c>
      <c r="HN20" s="113">
        <f t="shared" si="34"/>
        <v>95.044140876932005</v>
      </c>
    </row>
    <row r="21" spans="1:222" x14ac:dyDescent="0.25">
      <c r="A21" s="11" t="s">
        <v>55</v>
      </c>
      <c r="B21" s="11">
        <v>3418</v>
      </c>
      <c r="C21" s="11" t="s">
        <v>65</v>
      </c>
      <c r="D21" s="7">
        <v>0.93512383086543682</v>
      </c>
      <c r="E21" s="7">
        <v>0.93655228559581338</v>
      </c>
      <c r="F21" s="7">
        <v>0.93462520708047592</v>
      </c>
      <c r="G21" s="7">
        <v>0.9303849893479984</v>
      </c>
      <c r="H21" s="7">
        <v>0.92838823079412247</v>
      </c>
      <c r="I21" s="7">
        <v>0.93078503482397335</v>
      </c>
      <c r="J21" s="7">
        <v>0.92926772980540706</v>
      </c>
      <c r="K21" s="7">
        <v>370867.30564430245</v>
      </c>
      <c r="L21" s="8">
        <v>378499.27007299266</v>
      </c>
      <c r="M21" s="8">
        <v>379368.33503575076</v>
      </c>
      <c r="N21" s="8">
        <v>386802.79999999993</v>
      </c>
      <c r="O21" s="8">
        <v>389190.34749034751</v>
      </c>
      <c r="P21" s="8">
        <v>398880</v>
      </c>
      <c r="Q21" s="8">
        <v>399350.18450184498</v>
      </c>
      <c r="R21" s="8">
        <v>64.731690853864336</v>
      </c>
      <c r="S21" s="8">
        <v>65.028418589100639</v>
      </c>
      <c r="T21" s="8">
        <v>64.275414563806777</v>
      </c>
      <c r="U21" s="8">
        <v>61.602011494252871</v>
      </c>
      <c r="V21" s="8">
        <v>59.187408491947288</v>
      </c>
      <c r="W21" s="8">
        <v>59.593437945791727</v>
      </c>
      <c r="X21" s="8">
        <v>59.543057996485061</v>
      </c>
      <c r="Y21" s="8">
        <v>5.7931174429241121</v>
      </c>
      <c r="Z21" s="9">
        <v>4.1738970024981787</v>
      </c>
      <c r="AA21" s="9">
        <v>5.1933943151036761</v>
      </c>
      <c r="AB21" s="9">
        <v>5.3367910037358008</v>
      </c>
      <c r="AC21" s="9">
        <v>4.9428479846878917</v>
      </c>
      <c r="AD21" s="9">
        <v>4.8696243069160206</v>
      </c>
      <c r="AE21" s="9">
        <v>5.2368543573279966</v>
      </c>
      <c r="AF21" s="8">
        <v>61.735597458068547</v>
      </c>
      <c r="AG21" s="8">
        <v>62.678122380553226</v>
      </c>
      <c r="AH21" s="8">
        <v>58.661875066060666</v>
      </c>
      <c r="AI21" s="8">
        <v>60.084169634185827</v>
      </c>
      <c r="AJ21" s="8">
        <v>59.997803887119794</v>
      </c>
      <c r="AK21" s="8">
        <v>62.175360710321868</v>
      </c>
      <c r="AL21" s="8">
        <v>63.680143353119043</v>
      </c>
      <c r="AM21" s="5">
        <v>6.4273065727188268</v>
      </c>
      <c r="AN21" s="5">
        <v>5.7557261290671722</v>
      </c>
      <c r="AO21" s="5">
        <v>5.3895676064588152</v>
      </c>
      <c r="AP21" s="5">
        <v>5.6194215359888036</v>
      </c>
      <c r="AQ21" s="5">
        <v>6.2999122297484718</v>
      </c>
      <c r="AR21" s="5">
        <v>5.9576460534631792</v>
      </c>
      <c r="AS21" s="5">
        <v>5.939926251815586</v>
      </c>
      <c r="AT21" s="5">
        <v>9.1785525620707862</v>
      </c>
      <c r="AU21" s="5">
        <v>9.7848394571333994</v>
      </c>
      <c r="AV21" s="5">
        <v>10.268362522474529</v>
      </c>
      <c r="AW21" s="5">
        <v>10.902942171119378</v>
      </c>
      <c r="AX21" s="5">
        <v>11.130887185104053</v>
      </c>
      <c r="AY21" s="5">
        <v>11.288208100462292</v>
      </c>
      <c r="AZ21" s="5">
        <v>11.611292224457239</v>
      </c>
      <c r="BA21" s="5">
        <v>4.0999999999999996</v>
      </c>
      <c r="BB21" s="5">
        <v>3.9</v>
      </c>
      <c r="BC21" s="5">
        <v>2.7</v>
      </c>
      <c r="BD21" s="5">
        <v>2</v>
      </c>
      <c r="BE21" s="5">
        <v>2</v>
      </c>
      <c r="BF21" s="5">
        <v>2.2000000000000002</v>
      </c>
      <c r="BG21" s="5">
        <v>2.2000000000000002</v>
      </c>
      <c r="BH21" s="9">
        <v>-0.2330908267860754</v>
      </c>
      <c r="BI21" s="9">
        <v>-0.19760293881604385</v>
      </c>
      <c r="BJ21" s="9">
        <v>-0.63561039352658666</v>
      </c>
      <c r="BK21" s="9">
        <v>-0.95915265080853684</v>
      </c>
      <c r="BL21" s="9">
        <v>-1.259006241669014</v>
      </c>
      <c r="BM21" s="9">
        <v>-1.0938235952335895</v>
      </c>
      <c r="BN21" s="9">
        <v>-0.57638167819765718</v>
      </c>
      <c r="BO21" s="8">
        <v>59.908675799086751</v>
      </c>
      <c r="BP21" s="8">
        <v>59.891598915989164</v>
      </c>
      <c r="BQ21" s="8">
        <v>59.710930442637753</v>
      </c>
      <c r="BR21" s="8">
        <v>59.574468085106382</v>
      </c>
      <c r="BS21" s="8">
        <v>63.022813688212928</v>
      </c>
      <c r="BT21" s="8">
        <v>67.41463414634147</v>
      </c>
      <c r="BU21" s="8">
        <v>65.377176015473893</v>
      </c>
      <c r="BV21" s="9">
        <v>-0.99049128367670358</v>
      </c>
      <c r="BW21" s="9">
        <v>-1.2313803376365442</v>
      </c>
      <c r="BX21" s="9">
        <v>-1.7713258307251782</v>
      </c>
      <c r="BY21" s="9">
        <v>-2.0967196482921882</v>
      </c>
      <c r="BZ21" s="9">
        <v>0.23274917853231106</v>
      </c>
      <c r="CA21" s="9">
        <v>-0.17939695025184574</v>
      </c>
      <c r="CB21" s="9">
        <v>9.7107581327599363E-2</v>
      </c>
      <c r="CC21" s="9">
        <v>2.7674654066824163</v>
      </c>
      <c r="CD21" s="9">
        <v>2.8084252758274824</v>
      </c>
      <c r="CE21" s="9">
        <v>2.7027027027027026</v>
      </c>
      <c r="CF21" s="9">
        <v>2.8735632183908044</v>
      </c>
      <c r="CG21" s="9">
        <v>3.2942898975109811</v>
      </c>
      <c r="CH21" s="9">
        <v>3.3202427704391289</v>
      </c>
      <c r="CI21" s="9">
        <v>3.4118888498065423</v>
      </c>
      <c r="CJ21" s="9">
        <v>20.013499831252108</v>
      </c>
      <c r="CK21" s="9">
        <v>19.859578736208626</v>
      </c>
      <c r="CL21" s="9">
        <v>19.423423423423422</v>
      </c>
      <c r="CM21" s="9">
        <v>19.396551724137932</v>
      </c>
      <c r="CN21" s="9">
        <v>18.887262079062957</v>
      </c>
      <c r="CO21" s="9">
        <v>19.742948946804713</v>
      </c>
      <c r="CP21" s="23">
        <v>20.014069644741468</v>
      </c>
      <c r="CQ21" s="9">
        <v>1.5524805939925752</v>
      </c>
      <c r="CR21" s="9">
        <v>1.7051153460381143</v>
      </c>
      <c r="CS21" s="9">
        <v>1.5855855855855856</v>
      </c>
      <c r="CT21" s="9">
        <v>1.5804597701149428</v>
      </c>
      <c r="CU21" s="9">
        <v>1.5373352855051245</v>
      </c>
      <c r="CV21" s="9">
        <v>1.6065690824705461</v>
      </c>
      <c r="CW21" s="9">
        <v>1.4773126978543791</v>
      </c>
      <c r="CX21" s="4">
        <v>2856.8597714397242</v>
      </c>
      <c r="CY21" s="4">
        <v>4193.8182316450329</v>
      </c>
      <c r="CZ21" s="4">
        <v>3730.6359999999995</v>
      </c>
      <c r="DA21" s="4">
        <v>3491.9111969111973</v>
      </c>
      <c r="DB21" s="4">
        <v>3325.0502369668247</v>
      </c>
      <c r="DC21" s="4">
        <v>3272.8929889298893</v>
      </c>
      <c r="DD21" s="4">
        <v>3775.0000000000005</v>
      </c>
      <c r="DE21" s="4">
        <v>280.36151112240401</v>
      </c>
      <c r="DF21" s="4">
        <v>270.54947614378716</v>
      </c>
      <c r="DG21" s="4">
        <v>274.30486486486484</v>
      </c>
      <c r="DH21" s="4">
        <v>263.91708827053657</v>
      </c>
      <c r="DI21" s="4">
        <v>258.71503611749114</v>
      </c>
      <c r="DJ21" s="4">
        <v>255.8087451634959</v>
      </c>
      <c r="DK21" s="4">
        <v>0.70348223707351387</v>
      </c>
      <c r="DL21" s="8">
        <v>29.961016704635352</v>
      </c>
      <c r="DM21" s="8">
        <v>30.093204891302648</v>
      </c>
      <c r="DN21" s="8">
        <v>30.544339030892271</v>
      </c>
      <c r="DO21" s="8">
        <v>32.628255824506361</v>
      </c>
      <c r="DP21" s="8">
        <v>33.058914289802686</v>
      </c>
      <c r="DQ21" s="8">
        <v>32.276536764468119</v>
      </c>
      <c r="DR21" s="8">
        <v>31.272883001038231</v>
      </c>
      <c r="DS21" s="9">
        <v>-2.3983236859945292</v>
      </c>
      <c r="DT21" s="9">
        <v>-132.99916549715783</v>
      </c>
      <c r="DU21" s="9">
        <v>8.5505718092715663E-2</v>
      </c>
      <c r="DV21" s="9">
        <v>4.1170604573763869</v>
      </c>
      <c r="DW21" s="9">
        <v>9.5831454747444376</v>
      </c>
      <c r="DX21" s="9">
        <v>3.8717811523555863</v>
      </c>
      <c r="DY21" s="9">
        <v>1.4441251862206748</v>
      </c>
      <c r="DZ21" s="5">
        <v>18.573099415204677</v>
      </c>
      <c r="EA21" s="5">
        <v>18.950850661625708</v>
      </c>
      <c r="EB21" s="5">
        <v>19.398389388915206</v>
      </c>
      <c r="EC21" s="5">
        <v>19.332538736591179</v>
      </c>
      <c r="ED21" s="5">
        <v>20.024067388688326</v>
      </c>
      <c r="EE21" s="5">
        <v>20.50229413185221</v>
      </c>
      <c r="EF21" s="5">
        <v>21.155252254447966</v>
      </c>
      <c r="EG21" s="61"/>
      <c r="EH21" s="5">
        <v>0.43025052240570899</v>
      </c>
      <c r="EI21" s="5">
        <v>0.42647526697498228</v>
      </c>
      <c r="EJ21" s="5">
        <v>0.42905145355315877</v>
      </c>
      <c r="EK21" s="5">
        <v>0.41866717604180903</v>
      </c>
      <c r="EL21" s="5">
        <v>0.40484208674415872</v>
      </c>
      <c r="EM21" s="30">
        <v>0.4157114795828637</v>
      </c>
      <c r="EN21" s="5">
        <v>0.41657146696865055</v>
      </c>
      <c r="EO21" s="5">
        <v>0.42227096198970526</v>
      </c>
      <c r="EP21" s="5">
        <v>0.44026789948087036</v>
      </c>
      <c r="EQ21" s="5">
        <v>0.4614814650333493</v>
      </c>
      <c r="ER21" s="5">
        <v>0.45554529601014909</v>
      </c>
      <c r="ES21" s="5">
        <v>0.42311382272587339</v>
      </c>
      <c r="ET21" s="30">
        <v>0.4326936193866483</v>
      </c>
      <c r="EU21" s="5">
        <v>0.4285956340279431</v>
      </c>
      <c r="EV21" s="5">
        <v>0.41854763320245186</v>
      </c>
      <c r="EW21" s="5">
        <v>0.41441300883478677</v>
      </c>
      <c r="EX21" s="5">
        <v>0.38454356060686473</v>
      </c>
      <c r="EY21" s="5">
        <v>0.36415174913923676</v>
      </c>
      <c r="EZ21" s="5">
        <v>0.41157364988747358</v>
      </c>
      <c r="FA21" s="30">
        <v>0.41633035050067413</v>
      </c>
      <c r="FB21" s="5">
        <v>0.43943368619366097</v>
      </c>
      <c r="FC21" s="5">
        <v>0.2335082130441386</v>
      </c>
      <c r="FD21" s="5">
        <v>0.23707734577267595</v>
      </c>
      <c r="FE21" s="5">
        <v>0.2271075378467188</v>
      </c>
      <c r="FF21" s="5">
        <v>0.22937183293274729</v>
      </c>
      <c r="FG21" s="5">
        <v>0.22925006838634174</v>
      </c>
      <c r="FH21" s="30">
        <v>0.24097336755196955</v>
      </c>
      <c r="FI21" s="5">
        <v>0.24147241456861243</v>
      </c>
      <c r="FJ21" s="5">
        <v>0.63966625516068731</v>
      </c>
      <c r="FK21" s="5">
        <v>0.54943206570781744</v>
      </c>
      <c r="FL21" s="5">
        <v>0.63406162505410868</v>
      </c>
      <c r="FM21" s="5">
        <v>0.64436946069962653</v>
      </c>
      <c r="FN21" s="5">
        <v>0.64617456512293192</v>
      </c>
      <c r="FO21" s="30">
        <v>0.63793922786269053</v>
      </c>
      <c r="FP21" s="5">
        <v>0.62759131157278492</v>
      </c>
      <c r="FQ21" s="5">
        <v>0.45076761853288766</v>
      </c>
      <c r="FR21" s="5">
        <v>0.42992652937815184</v>
      </c>
      <c r="FS21" s="5">
        <v>0.45091542605143825</v>
      </c>
      <c r="FT21" s="5">
        <v>0.44732989146957464</v>
      </c>
      <c r="FU21" s="30">
        <v>0.44553513780611753</v>
      </c>
      <c r="FV21" s="5">
        <v>0.45027514154470688</v>
      </c>
      <c r="FW21" s="5">
        <v>0.45059701390195367</v>
      </c>
      <c r="FX21" s="61"/>
      <c r="FY21" s="113">
        <f t="shared" si="23"/>
        <v>100</v>
      </c>
      <c r="FZ21" s="113">
        <f t="shared" si="24"/>
        <v>95.376533651071199</v>
      </c>
      <c r="GA21" s="113">
        <f t="shared" si="24"/>
        <v>100.03279018112075</v>
      </c>
      <c r="GB21" s="113">
        <f t="shared" si="24"/>
        <v>99.237361575682442</v>
      </c>
      <c r="GC21" s="113">
        <f t="shared" si="24"/>
        <v>98.83920660854028</v>
      </c>
      <c r="GD21" s="113">
        <f t="shared" si="24"/>
        <v>99.89074703507238</v>
      </c>
      <c r="GE21" s="113">
        <f t="shared" si="24"/>
        <v>99.962152420910527</v>
      </c>
      <c r="GF21" s="113">
        <f t="shared" si="25"/>
        <v>100</v>
      </c>
      <c r="GG21" s="113">
        <f t="shared" si="26"/>
        <v>99.12254483513054</v>
      </c>
      <c r="GH21" s="113">
        <f t="shared" si="26"/>
        <v>99.721309146623298</v>
      </c>
      <c r="GI21" s="113">
        <f t="shared" si="26"/>
        <v>97.307767042528454</v>
      </c>
      <c r="GJ21" s="113">
        <f t="shared" si="26"/>
        <v>94.094502077654397</v>
      </c>
      <c r="GK21" s="113">
        <f t="shared" si="26"/>
        <v>96.620796009368803</v>
      </c>
      <c r="GL21" s="113">
        <f t="shared" si="26"/>
        <v>96.820676623337221</v>
      </c>
      <c r="GM21" s="113">
        <f t="shared" si="27"/>
        <v>100</v>
      </c>
      <c r="GN21" s="113">
        <f t="shared" si="28"/>
        <v>104.26194058108211</v>
      </c>
      <c r="GO21" s="113">
        <f t="shared" si="28"/>
        <v>109.28562619103323</v>
      </c>
      <c r="GP21" s="113">
        <f t="shared" si="28"/>
        <v>107.87985369954353</v>
      </c>
      <c r="GQ21" s="113">
        <f t="shared" si="28"/>
        <v>100.19960186989809</v>
      </c>
      <c r="GR21" s="113">
        <f t="shared" si="28"/>
        <v>102.46823919594952</v>
      </c>
      <c r="GS21" s="113">
        <f t="shared" si="28"/>
        <v>101.49777574295815</v>
      </c>
      <c r="GT21" s="113">
        <f t="shared" si="29"/>
        <v>100</v>
      </c>
      <c r="GU21" s="113">
        <f t="shared" si="30"/>
        <v>99.012149624158738</v>
      </c>
      <c r="GV21" s="113">
        <f t="shared" si="30"/>
        <v>91.875698272282591</v>
      </c>
      <c r="GW21" s="113">
        <f t="shared" si="30"/>
        <v>87.003657469757144</v>
      </c>
      <c r="GX21" s="113">
        <f t="shared" si="30"/>
        <v>98.333765917724122</v>
      </c>
      <c r="GY21" s="113">
        <f t="shared" si="30"/>
        <v>99.47024364113291</v>
      </c>
      <c r="GZ21" s="113">
        <f t="shared" si="30"/>
        <v>104.99012569522917</v>
      </c>
      <c r="HA21" s="113">
        <f t="shared" si="31"/>
        <v>100</v>
      </c>
      <c r="HB21" s="113">
        <f t="shared" si="32"/>
        <v>101.52848273814791</v>
      </c>
      <c r="HC21" s="113">
        <f t="shared" si="32"/>
        <v>97.258907892798646</v>
      </c>
      <c r="HD21" s="113">
        <f t="shared" si="32"/>
        <v>98.228593308360672</v>
      </c>
      <c r="HE21" s="113">
        <f t="shared" si="32"/>
        <v>98.176447585168248</v>
      </c>
      <c r="HF21" s="113">
        <f t="shared" si="32"/>
        <v>103.19695586314124</v>
      </c>
      <c r="HG21" s="113">
        <f t="shared" si="32"/>
        <v>103.41067297832835</v>
      </c>
      <c r="HH21" s="113">
        <f t="shared" si="33"/>
        <v>100</v>
      </c>
      <c r="HI21" s="113">
        <f t="shared" si="34"/>
        <v>85.893551719372368</v>
      </c>
      <c r="HJ21" s="113">
        <f t="shared" si="34"/>
        <v>99.123819638544049</v>
      </c>
      <c r="HK21" s="113">
        <f t="shared" si="34"/>
        <v>100.73525928575953</v>
      </c>
      <c r="HL21" s="113">
        <f t="shared" si="34"/>
        <v>101.01745400976479</v>
      </c>
      <c r="HM21" s="113">
        <f t="shared" si="34"/>
        <v>99.730011191920241</v>
      </c>
      <c r="HN21" s="113">
        <f t="shared" si="34"/>
        <v>98.112305676517337</v>
      </c>
    </row>
    <row r="22" spans="1:222" x14ac:dyDescent="0.25">
      <c r="A22" s="11" t="s">
        <v>55</v>
      </c>
      <c r="B22" s="11">
        <v>3419</v>
      </c>
      <c r="C22" s="11" t="s">
        <v>136</v>
      </c>
      <c r="D22" s="7">
        <v>0.90921794137736134</v>
      </c>
      <c r="E22" s="7">
        <v>0.90957146254458976</v>
      </c>
      <c r="F22" s="7">
        <v>0.91066900040221155</v>
      </c>
      <c r="G22" s="7">
        <v>0.91004104561572308</v>
      </c>
      <c r="H22" s="7">
        <v>0.90683316861696384</v>
      </c>
      <c r="I22" s="7">
        <v>0.91097105091333896</v>
      </c>
      <c r="J22" s="7">
        <v>0.90560834067327578</v>
      </c>
      <c r="K22" s="7">
        <v>378655.16506922257</v>
      </c>
      <c r="L22" s="8">
        <v>384969.34306569339</v>
      </c>
      <c r="M22" s="8">
        <v>389893.76915219607</v>
      </c>
      <c r="N22" s="8">
        <v>397882.79999999993</v>
      </c>
      <c r="O22" s="8">
        <v>392826.64092664095</v>
      </c>
      <c r="P22" s="8">
        <v>395519.24170616112</v>
      </c>
      <c r="Q22" s="8">
        <v>402927.67527675274</v>
      </c>
      <c r="R22" s="8">
        <v>63.457627118644069</v>
      </c>
      <c r="S22" s="8">
        <v>65.379310344827587</v>
      </c>
      <c r="T22" s="8">
        <v>64.015645371577577</v>
      </c>
      <c r="U22" s="8">
        <v>65.365853658536594</v>
      </c>
      <c r="V22" s="8">
        <v>64.578833693304531</v>
      </c>
      <c r="W22" s="8">
        <v>66.121336059986362</v>
      </c>
      <c r="X22" s="8">
        <v>68.474331164135933</v>
      </c>
      <c r="Y22" s="8">
        <v>5.2876612651364656</v>
      </c>
      <c r="Z22" s="9">
        <v>6.1880564354319576</v>
      </c>
      <c r="AA22" s="9">
        <v>6.9555720835647774</v>
      </c>
      <c r="AB22" s="9">
        <v>6.5817939998664183</v>
      </c>
      <c r="AC22" s="9">
        <v>7.2363410514601112</v>
      </c>
      <c r="AD22" s="9">
        <v>5.9343756976515873</v>
      </c>
      <c r="AE22" s="9">
        <v>7.0627121050192727</v>
      </c>
      <c r="AF22" s="8">
        <v>60.052963943776739</v>
      </c>
      <c r="AG22" s="8">
        <v>59.77389516957863</v>
      </c>
      <c r="AH22" s="8">
        <v>63.495346432264732</v>
      </c>
      <c r="AI22" s="8">
        <v>60.176248426353339</v>
      </c>
      <c r="AJ22" s="8">
        <v>59.511568123393324</v>
      </c>
      <c r="AK22" s="8">
        <v>63.314630988346998</v>
      </c>
      <c r="AL22" s="8">
        <v>60.326441784548422</v>
      </c>
      <c r="AM22" s="5">
        <v>6.2550330374963963</v>
      </c>
      <c r="AN22" s="5">
        <v>5.9085392088238384</v>
      </c>
      <c r="AO22" s="5">
        <v>5.0598788297170811</v>
      </c>
      <c r="AP22" s="5">
        <v>6.1406294178719412</v>
      </c>
      <c r="AQ22" s="5">
        <v>6.4068152566337977</v>
      </c>
      <c r="AR22" s="5">
        <v>6.4569178371619591</v>
      </c>
      <c r="AS22" s="5">
        <v>5.3705402821643187</v>
      </c>
      <c r="AT22" s="5">
        <v>11.775528978840846</v>
      </c>
      <c r="AU22" s="5">
        <v>12.465337382807341</v>
      </c>
      <c r="AV22" s="5">
        <v>12.847682119205297</v>
      </c>
      <c r="AW22" s="5">
        <v>12.55497800879648</v>
      </c>
      <c r="AX22" s="5">
        <v>12.340024248955949</v>
      </c>
      <c r="AY22" s="5">
        <v>12.863913337846988</v>
      </c>
      <c r="AZ22" s="5">
        <v>12.460974616533187</v>
      </c>
      <c r="BA22" s="5">
        <v>3</v>
      </c>
      <c r="BB22" s="5">
        <v>2.6</v>
      </c>
      <c r="BC22" s="5">
        <v>2.2000000000000002</v>
      </c>
      <c r="BD22" s="5">
        <v>2.2000000000000002</v>
      </c>
      <c r="BE22" s="5">
        <v>2.8</v>
      </c>
      <c r="BF22" s="5">
        <v>2.5</v>
      </c>
      <c r="BG22" s="5">
        <v>1.6</v>
      </c>
      <c r="BH22" s="9">
        <v>-0.85740774952094423</v>
      </c>
      <c r="BI22" s="9">
        <v>-0.47047219651601413</v>
      </c>
      <c r="BJ22" s="9">
        <v>-0.57835152490635089</v>
      </c>
      <c r="BK22" s="9">
        <v>-0.35370354768091694</v>
      </c>
      <c r="BL22" s="9">
        <v>-0.97697188081005137</v>
      </c>
      <c r="BM22" s="9">
        <v>-0.48998558997878083</v>
      </c>
      <c r="BN22" s="9">
        <v>-0.72661339616961751</v>
      </c>
      <c r="BO22" s="8">
        <v>51.870748299319722</v>
      </c>
      <c r="BP22" s="8">
        <v>53.793103448275858</v>
      </c>
      <c r="BQ22" s="8">
        <v>54.063604240282679</v>
      </c>
      <c r="BR22" s="8">
        <v>58.602150537634415</v>
      </c>
      <c r="BS22" s="8">
        <v>55.421686746987952</v>
      </c>
      <c r="BT22" s="8">
        <v>59.407665505226483</v>
      </c>
      <c r="BU22" s="8">
        <v>58.098591549295776</v>
      </c>
      <c r="BV22" s="9">
        <v>-0.63083190958075963</v>
      </c>
      <c r="BW22" s="9">
        <v>0.42255380958668953</v>
      </c>
      <c r="BX22" s="9">
        <v>-0.31788079470198677</v>
      </c>
      <c r="BY22" s="9">
        <v>-7.9968012794882054E-2</v>
      </c>
      <c r="BZ22" s="9">
        <v>-1.2932776505456016</v>
      </c>
      <c r="CA22" s="9">
        <v>0.89370345294515918</v>
      </c>
      <c r="CB22" s="9">
        <v>-0.84159087824080359</v>
      </c>
      <c r="CC22" s="9">
        <v>2.5101763907734056</v>
      </c>
      <c r="CD22" s="9">
        <v>2.8198074277854195</v>
      </c>
      <c r="CE22" s="9">
        <v>2.5407166123778504</v>
      </c>
      <c r="CF22" s="9">
        <v>2.7894002789400281</v>
      </c>
      <c r="CG22" s="9">
        <v>2.2318214542836574</v>
      </c>
      <c r="CH22" s="9">
        <v>2.5221540558963871</v>
      </c>
      <c r="CI22" s="9">
        <v>2.8138528138528138</v>
      </c>
      <c r="CJ22" s="9">
        <v>22.252374491180461</v>
      </c>
      <c r="CK22" s="9">
        <v>22.558459422283356</v>
      </c>
      <c r="CL22" s="9">
        <v>23.061889250814332</v>
      </c>
      <c r="CM22" s="9">
        <v>24.755927475592749</v>
      </c>
      <c r="CN22" s="9">
        <v>25.989920806335494</v>
      </c>
      <c r="CO22" s="9">
        <v>26.380368098159508</v>
      </c>
      <c r="CP22" s="23">
        <v>27.561327561327559</v>
      </c>
      <c r="CQ22" s="9">
        <v>1.3568521031207599</v>
      </c>
      <c r="CR22" s="9">
        <v>1.3755158184319118</v>
      </c>
      <c r="CS22" s="9">
        <v>1.2377850162866448</v>
      </c>
      <c r="CT22" s="9">
        <v>1.1854951185495117</v>
      </c>
      <c r="CU22" s="9">
        <v>1.2958963282937366</v>
      </c>
      <c r="CV22" s="9">
        <v>1.0906612133606</v>
      </c>
      <c r="CW22" s="9">
        <v>1.4430014430014431</v>
      </c>
      <c r="CX22" s="4">
        <v>7730.5460468506899</v>
      </c>
      <c r="CY22" s="4">
        <v>7352.776171580429</v>
      </c>
      <c r="CZ22" s="4">
        <v>6585.9519999999993</v>
      </c>
      <c r="DA22" s="4">
        <v>6475.8108108108127</v>
      </c>
      <c r="DB22" s="4">
        <v>6863.2985781990519</v>
      </c>
      <c r="DC22" s="4">
        <v>6457.8819188191874</v>
      </c>
      <c r="DD22" s="4">
        <v>6758</v>
      </c>
      <c r="DE22" s="4">
        <v>1906.282409169434</v>
      </c>
      <c r="DF22" s="4">
        <v>1903.9218358569856</v>
      </c>
      <c r="DG22" s="4">
        <v>1754.0325732899021</v>
      </c>
      <c r="DH22" s="4">
        <v>1824.2623974841549</v>
      </c>
      <c r="DI22" s="4">
        <v>1633.197874975689</v>
      </c>
      <c r="DJ22" s="4">
        <v>1664.5487313768842</v>
      </c>
      <c r="DK22" s="4">
        <v>1023.0880230880231</v>
      </c>
      <c r="DL22" s="8">
        <v>39.135068305263196</v>
      </c>
      <c r="DM22" s="8">
        <v>38.55325990219815</v>
      </c>
      <c r="DN22" s="8">
        <v>39.748173680419796</v>
      </c>
      <c r="DO22" s="8">
        <v>38.153586990166431</v>
      </c>
      <c r="DP22" s="8">
        <v>38.734202521884413</v>
      </c>
      <c r="DQ22" s="8">
        <v>36.788340236090626</v>
      </c>
      <c r="DR22" s="8">
        <v>39.226469967018147</v>
      </c>
      <c r="DS22" s="9">
        <v>10.349871266328641</v>
      </c>
      <c r="DT22" s="9">
        <v>15.989024772656006</v>
      </c>
      <c r="DU22" s="9">
        <v>35.795496856020328</v>
      </c>
      <c r="DV22" s="9">
        <v>34.779440314675284</v>
      </c>
      <c r="DW22" s="9">
        <v>27.072865201758788</v>
      </c>
      <c r="DX22" s="9">
        <v>22.162942950953653</v>
      </c>
      <c r="DY22" s="9">
        <v>17.966611081531774</v>
      </c>
      <c r="DZ22" s="5">
        <v>21.613073273589876</v>
      </c>
      <c r="EA22" s="5">
        <v>22.39444147514698</v>
      </c>
      <c r="EB22" s="5">
        <v>23.555310952118877</v>
      </c>
      <c r="EC22" s="5">
        <v>24.184476940382453</v>
      </c>
      <c r="ED22" s="5">
        <v>25.618883131836501</v>
      </c>
      <c r="EE22" s="5">
        <v>26.340601060695345</v>
      </c>
      <c r="EF22" s="5">
        <v>27.322074788902288</v>
      </c>
      <c r="EG22" s="61"/>
      <c r="EH22" s="5">
        <v>0.39257322286436491</v>
      </c>
      <c r="EI22" s="5">
        <v>0.41192864748694674</v>
      </c>
      <c r="EJ22" s="5">
        <v>0.41685791000119654</v>
      </c>
      <c r="EK22" s="5">
        <v>0.42422788143331108</v>
      </c>
      <c r="EL22" s="5">
        <v>0.41822428640172737</v>
      </c>
      <c r="EM22" s="30">
        <v>0.42210781512424628</v>
      </c>
      <c r="EN22" s="5">
        <v>0.43817422395421557</v>
      </c>
      <c r="EO22" s="5">
        <v>0.3869849333682055</v>
      </c>
      <c r="EP22" s="5">
        <v>0.39216534455086138</v>
      </c>
      <c r="EQ22" s="5">
        <v>0.43268650404925979</v>
      </c>
      <c r="ER22" s="5">
        <v>0.39062308037156357</v>
      </c>
      <c r="ES22" s="5">
        <v>0.3706566584655433</v>
      </c>
      <c r="ET22" s="30">
        <v>0.37039058973252825</v>
      </c>
      <c r="EU22" s="5">
        <v>0.43683612209681472</v>
      </c>
      <c r="EV22" s="5">
        <v>0.38816772994479276</v>
      </c>
      <c r="EW22" s="5">
        <v>0.43079482416380105</v>
      </c>
      <c r="EX22" s="5">
        <v>0.41011807601258271</v>
      </c>
      <c r="EY22" s="5">
        <v>0.43231281271977634</v>
      </c>
      <c r="EZ22" s="5">
        <v>0.37454247831923659</v>
      </c>
      <c r="FA22" s="30">
        <v>0.45059298253933555</v>
      </c>
      <c r="FB22" s="5">
        <v>0.3993776420612945</v>
      </c>
      <c r="FC22" s="5">
        <v>0.24771953641405689</v>
      </c>
      <c r="FD22" s="5">
        <v>0.2564903821373406</v>
      </c>
      <c r="FE22" s="5">
        <v>0.25336590232952921</v>
      </c>
      <c r="FF22" s="5">
        <v>0.27401922196594042</v>
      </c>
      <c r="FG22" s="5">
        <v>0.28181161684788086</v>
      </c>
      <c r="FH22" s="30">
        <v>0.28446721077379494</v>
      </c>
      <c r="FI22" s="5">
        <v>0.31240943011694716</v>
      </c>
      <c r="FJ22" s="5">
        <v>0.63221311587963624</v>
      </c>
      <c r="FK22" s="5">
        <v>0.63168978274095444</v>
      </c>
      <c r="FL22" s="5">
        <v>0.64538745782674067</v>
      </c>
      <c r="FM22" s="5">
        <v>0.63707866084725651</v>
      </c>
      <c r="FN22" s="5">
        <v>0.62442020158315303</v>
      </c>
      <c r="FO22" s="30">
        <v>0.61365729114882306</v>
      </c>
      <c r="FP22" s="5">
        <v>0.6120664355157851</v>
      </c>
      <c r="FQ22" s="5">
        <v>0.43089263175815856</v>
      </c>
      <c r="FR22" s="5">
        <v>0.44403581582944357</v>
      </c>
      <c r="FS22" s="5">
        <v>0.45345088844009812</v>
      </c>
      <c r="FT22" s="5">
        <v>0.45072596081647004</v>
      </c>
      <c r="FU22" s="30">
        <v>0.43403616173085263</v>
      </c>
      <c r="FV22" s="5">
        <v>0.44439266605845296</v>
      </c>
      <c r="FW22" s="5">
        <v>0.45767025149040907</v>
      </c>
      <c r="FX22" s="61"/>
      <c r="FY22" s="113">
        <f t="shared" ref="FY22:FY55" si="35">FQ22/$FQ22*100</f>
        <v>100</v>
      </c>
      <c r="FZ22" s="113">
        <f t="shared" ref="FZ22:GE37" si="36">FR22/$FQ22*100</f>
        <v>103.05022251544595</v>
      </c>
      <c r="GA22" s="113">
        <f t="shared" si="36"/>
        <v>105.2352384374492</v>
      </c>
      <c r="GB22" s="113">
        <f t="shared" si="36"/>
        <v>104.60284711237371</v>
      </c>
      <c r="GC22" s="113">
        <f t="shared" si="36"/>
        <v>100.72953904082036</v>
      </c>
      <c r="GD22" s="113">
        <f t="shared" si="36"/>
        <v>103.13303902301847</v>
      </c>
      <c r="GE22" s="113">
        <f t="shared" si="36"/>
        <v>106.21445291904634</v>
      </c>
      <c r="GF22" s="113">
        <f t="shared" ref="GF22:GF55" si="37">EH22/$EH22*100</f>
        <v>100</v>
      </c>
      <c r="GG22" s="113">
        <f t="shared" ref="GG22:GL37" si="38">EI22/$EH22*100</f>
        <v>104.93039858433472</v>
      </c>
      <c r="GH22" s="113">
        <f t="shared" si="38"/>
        <v>106.18602740137018</v>
      </c>
      <c r="GI22" s="113">
        <f t="shared" si="38"/>
        <v>108.06337690023319</v>
      </c>
      <c r="GJ22" s="113">
        <f t="shared" si="38"/>
        <v>106.53408384560782</v>
      </c>
      <c r="GK22" s="113">
        <f t="shared" si="38"/>
        <v>107.52333336552749</v>
      </c>
      <c r="GL22" s="113">
        <f t="shared" si="38"/>
        <v>111.61592244043754</v>
      </c>
      <c r="GM22" s="113">
        <f t="shared" ref="GM22:GM55" si="39">EO22/$EO22*100</f>
        <v>100</v>
      </c>
      <c r="GN22" s="113">
        <f t="shared" ref="GN22:GS37" si="40">EP22/$EO22*100</f>
        <v>101.33865965725515</v>
      </c>
      <c r="GO22" s="113">
        <f t="shared" si="40"/>
        <v>111.80965116219926</v>
      </c>
      <c r="GP22" s="113">
        <f t="shared" si="40"/>
        <v>100.94012626581936</v>
      </c>
      <c r="GQ22" s="113">
        <f t="shared" si="40"/>
        <v>95.780643251264181</v>
      </c>
      <c r="GR22" s="113">
        <f t="shared" si="40"/>
        <v>95.711888963933333</v>
      </c>
      <c r="GS22" s="113">
        <f t="shared" si="40"/>
        <v>112.88194563408938</v>
      </c>
      <c r="GT22" s="113">
        <f t="shared" ref="GT22:GT55" si="41">EV22/$EV22*100</f>
        <v>100</v>
      </c>
      <c r="GU22" s="113">
        <f t="shared" ref="GU22:GZ37" si="42">EW22/$EV22*100</f>
        <v>110.98161720580713</v>
      </c>
      <c r="GV22" s="113">
        <f t="shared" si="42"/>
        <v>105.65486112689271</v>
      </c>
      <c r="GW22" s="113">
        <f t="shared" si="42"/>
        <v>111.37268231474629</v>
      </c>
      <c r="GX22" s="113">
        <f t="shared" si="42"/>
        <v>96.489854623542755</v>
      </c>
      <c r="GY22" s="113">
        <f t="shared" si="42"/>
        <v>116.08203046745314</v>
      </c>
      <c r="GZ22" s="113">
        <f t="shared" si="42"/>
        <v>102.88790418464102</v>
      </c>
      <c r="HA22" s="113">
        <f t="shared" ref="HA22:HA55" si="43">FC22/$FC22*100</f>
        <v>100</v>
      </c>
      <c r="HB22" s="113">
        <f t="shared" ref="HB22:HG37" si="44">FD22/$FC22*100</f>
        <v>103.54063545017438</v>
      </c>
      <c r="HC22" s="113">
        <f t="shared" si="44"/>
        <v>102.27933815685597</v>
      </c>
      <c r="HD22" s="113">
        <f t="shared" si="44"/>
        <v>110.61671837941932</v>
      </c>
      <c r="HE22" s="113">
        <f t="shared" si="44"/>
        <v>113.76237051277212</v>
      </c>
      <c r="HF22" s="113">
        <f t="shared" si="44"/>
        <v>114.83438686011233</v>
      </c>
      <c r="HG22" s="113">
        <f t="shared" si="44"/>
        <v>126.11416710984101</v>
      </c>
      <c r="HH22" s="113">
        <f t="shared" ref="HH22:HH55" si="45">FJ22/$FJ22*100</f>
        <v>100</v>
      </c>
      <c r="HI22" s="113">
        <f t="shared" ref="HI22:HN37" si="46">FK22/$FJ22*100</f>
        <v>99.917222037073103</v>
      </c>
      <c r="HJ22" s="113">
        <f t="shared" si="46"/>
        <v>102.08384508581005</v>
      </c>
      <c r="HK22" s="113">
        <f t="shared" si="46"/>
        <v>100.76960519252287</v>
      </c>
      <c r="HL22" s="113">
        <f t="shared" si="46"/>
        <v>98.767359597460981</v>
      </c>
      <c r="HM22" s="113">
        <f t="shared" si="46"/>
        <v>97.06494151026979</v>
      </c>
      <c r="HN22" s="113">
        <f t="shared" si="46"/>
        <v>96.81330869957992</v>
      </c>
    </row>
    <row r="23" spans="1:222" x14ac:dyDescent="0.25">
      <c r="A23" s="11" t="s">
        <v>55</v>
      </c>
      <c r="B23" s="11">
        <v>3420</v>
      </c>
      <c r="C23" s="11" t="s">
        <v>66</v>
      </c>
      <c r="D23" s="7">
        <v>0.93439077195354403</v>
      </c>
      <c r="E23" s="7">
        <v>0.93431581513715412</v>
      </c>
      <c r="F23" s="7">
        <v>0.93275662244421498</v>
      </c>
      <c r="G23" s="7">
        <v>0.93241257422673551</v>
      </c>
      <c r="H23" s="7">
        <v>0.93187488608373448</v>
      </c>
      <c r="I23" s="7">
        <v>0.93208063060119328</v>
      </c>
      <c r="J23" s="7">
        <v>0.92866861018370672</v>
      </c>
      <c r="K23" s="7">
        <v>414880.5111821086</v>
      </c>
      <c r="L23" s="8">
        <v>421132.4296141814</v>
      </c>
      <c r="M23" s="8">
        <v>426110.31664964248</v>
      </c>
      <c r="N23" s="8">
        <v>433560.39999999997</v>
      </c>
      <c r="O23" s="8">
        <v>422665.6370656371</v>
      </c>
      <c r="P23" s="8">
        <v>427656.49289099523</v>
      </c>
      <c r="Q23" s="8">
        <v>428481.1808118081</v>
      </c>
      <c r="R23" s="8">
        <v>56.830277942046123</v>
      </c>
      <c r="S23" s="8">
        <v>55.883805948028851</v>
      </c>
      <c r="T23" s="8">
        <v>55.003038282357707</v>
      </c>
      <c r="U23" s="8">
        <v>54.842971846732389</v>
      </c>
      <c r="V23" s="8">
        <v>54.662898667743242</v>
      </c>
      <c r="W23" s="8">
        <v>54.618678629690052</v>
      </c>
      <c r="X23" s="8">
        <v>53.910249974902115</v>
      </c>
      <c r="Y23" s="8">
        <v>7.131339189386952</v>
      </c>
      <c r="Z23" s="9">
        <v>7.6889616940148633</v>
      </c>
      <c r="AA23" s="9">
        <v>8.2887967600725023</v>
      </c>
      <c r="AB23" s="9">
        <v>8.2056738836027225</v>
      </c>
      <c r="AC23" s="9">
        <v>9.0371366964376882</v>
      </c>
      <c r="AD23" s="9">
        <v>8.9265694010654553</v>
      </c>
      <c r="AE23" s="9">
        <v>9.053500964189972</v>
      </c>
      <c r="AF23" s="8">
        <v>75.552907885918529</v>
      </c>
      <c r="AG23" s="8">
        <v>74.782030441850154</v>
      </c>
      <c r="AH23" s="8">
        <v>72.427198709014888</v>
      </c>
      <c r="AI23" s="8">
        <v>71.943550745832113</v>
      </c>
      <c r="AJ23" s="8">
        <v>72.494419847048917</v>
      </c>
      <c r="AK23" s="8">
        <v>71.866642242168894</v>
      </c>
      <c r="AL23" s="8">
        <v>72.868954415745961</v>
      </c>
      <c r="AM23" s="5">
        <v>5.5273024854332533</v>
      </c>
      <c r="AN23" s="5">
        <v>5.2634304911964023</v>
      </c>
      <c r="AO23" s="5">
        <v>5.0473139336635535</v>
      </c>
      <c r="AP23" s="5">
        <v>5.3608352619781137</v>
      </c>
      <c r="AQ23" s="5">
        <v>5.6175071763821789</v>
      </c>
      <c r="AR23" s="5">
        <v>5.2126116803257521</v>
      </c>
      <c r="AS23" s="5">
        <v>5.4619537655873946</v>
      </c>
      <c r="AT23" s="5">
        <v>7.0649782428005663</v>
      </c>
      <c r="AU23" s="5">
        <v>7.2539110670503186</v>
      </c>
      <c r="AV23" s="5">
        <v>7.3211553175210398</v>
      </c>
      <c r="AW23" s="5">
        <v>7.2893912052426639</v>
      </c>
      <c r="AX23" s="5">
        <v>7.5623682153095313</v>
      </c>
      <c r="AY23" s="5">
        <v>7.8130169683792587</v>
      </c>
      <c r="AZ23" s="5">
        <v>7.8737189303804929</v>
      </c>
      <c r="BA23" s="5">
        <v>2</v>
      </c>
      <c r="BB23" s="5">
        <v>2.2000000000000002</v>
      </c>
      <c r="BC23" s="5">
        <v>2.1</v>
      </c>
      <c r="BD23" s="5">
        <v>1.8000000000000003</v>
      </c>
      <c r="BE23" s="5">
        <v>1.7000000000000002</v>
      </c>
      <c r="BF23" s="5">
        <v>1.7000000000000002</v>
      </c>
      <c r="BG23" s="5">
        <v>2.1</v>
      </c>
      <c r="BH23" s="9">
        <v>0.96501393295169713</v>
      </c>
      <c r="BI23" s="9">
        <v>1.0508478440742541</v>
      </c>
      <c r="BJ23" s="9">
        <v>1.1132549854831364</v>
      </c>
      <c r="BK23" s="9">
        <v>0.84071327142209995</v>
      </c>
      <c r="BL23" s="9">
        <v>0.52463845456589553</v>
      </c>
      <c r="BM23" s="9">
        <v>0.25454252825838353</v>
      </c>
      <c r="BN23" s="9">
        <v>0.26487684033256187</v>
      </c>
      <c r="BO23" s="8">
        <v>88.032220943613353</v>
      </c>
      <c r="BP23" s="8">
        <v>91.975068172964541</v>
      </c>
      <c r="BQ23" s="8">
        <v>94.209094442285263</v>
      </c>
      <c r="BR23" s="8">
        <v>97.699805068226127</v>
      </c>
      <c r="BS23" s="8">
        <v>98.674980514419332</v>
      </c>
      <c r="BT23" s="8">
        <v>100.97465886939571</v>
      </c>
      <c r="BU23" s="8">
        <v>101.78849144634525</v>
      </c>
      <c r="BV23" s="9">
        <v>0.57693247934288372</v>
      </c>
      <c r="BW23" s="9">
        <v>0.45941436757985343</v>
      </c>
      <c r="BX23" s="9">
        <v>0.63121652639632742</v>
      </c>
      <c r="BY23" s="9">
        <v>6.1734257764270113E-2</v>
      </c>
      <c r="BZ23" s="9">
        <v>-7.107488924163094E-2</v>
      </c>
      <c r="CA23" s="9">
        <v>-1.4179704116840762E-2</v>
      </c>
      <c r="CB23" s="9">
        <v>0.13193544587112735</v>
      </c>
      <c r="CC23" s="9">
        <v>7.1161048689138573</v>
      </c>
      <c r="CD23" s="9">
        <v>7.2423673550044461</v>
      </c>
      <c r="CE23" s="9">
        <v>7.6463439335628918</v>
      </c>
      <c r="CF23" s="9">
        <v>7.7243622319341396</v>
      </c>
      <c r="CG23" s="9">
        <v>8.1263880476478914</v>
      </c>
      <c r="CH23" s="9">
        <v>8.5542414355628047</v>
      </c>
      <c r="CI23" s="9">
        <v>8.7157345114971374</v>
      </c>
      <c r="CJ23" s="9">
        <v>16.380839739798937</v>
      </c>
      <c r="CK23" s="9">
        <v>16.470704475842307</v>
      </c>
      <c r="CL23" s="9">
        <v>16.56876645736277</v>
      </c>
      <c r="CM23" s="9">
        <v>16.729342412846833</v>
      </c>
      <c r="CN23" s="9">
        <v>17.393498889561883</v>
      </c>
      <c r="CO23" s="9">
        <v>17.659053833605221</v>
      </c>
      <c r="CP23" s="23">
        <v>18.013856812933028</v>
      </c>
      <c r="CQ23" s="9">
        <v>2.3161837177212692</v>
      </c>
      <c r="CR23" s="9">
        <v>2.2725027171228143</v>
      </c>
      <c r="CS23" s="9">
        <v>2.3698602390115453</v>
      </c>
      <c r="CT23" s="9">
        <v>2.4697631873157841</v>
      </c>
      <c r="CU23" s="9">
        <v>2.2915404805168587</v>
      </c>
      <c r="CV23" s="9">
        <v>2.3552202283849919</v>
      </c>
      <c r="CW23" s="9">
        <v>2.5102921980118484</v>
      </c>
      <c r="CX23" s="4">
        <v>3667.250673125111</v>
      </c>
      <c r="CY23" s="4">
        <v>4636.2077502133707</v>
      </c>
      <c r="CZ23" s="4">
        <v>4223.6959999999999</v>
      </c>
      <c r="DA23" s="4">
        <v>4328.2586872586871</v>
      </c>
      <c r="DB23" s="4">
        <v>3859.6208530805688</v>
      </c>
      <c r="DC23" s="4">
        <v>4324.6752767527669</v>
      </c>
      <c r="DD23" s="4">
        <v>3943</v>
      </c>
      <c r="DE23" s="4">
        <v>368.04222481077619</v>
      </c>
      <c r="DF23" s="4">
        <v>512.48776424265361</v>
      </c>
      <c r="DG23" s="4">
        <v>715.36358112213884</v>
      </c>
      <c r="DH23" s="4">
        <v>907.64395571794705</v>
      </c>
      <c r="DI23" s="4">
        <v>1523.6175499936369</v>
      </c>
      <c r="DJ23" s="4">
        <v>417.58930130084332</v>
      </c>
      <c r="DK23" s="4">
        <v>493.42303444120893</v>
      </c>
      <c r="DL23" s="8">
        <v>37.800746697886851</v>
      </c>
      <c r="DM23" s="8">
        <v>37.54490273772835</v>
      </c>
      <c r="DN23" s="8">
        <v>40.829405491651812</v>
      </c>
      <c r="DO23" s="8">
        <v>41.970525287600267</v>
      </c>
      <c r="DP23" s="8">
        <v>42.296481295734068</v>
      </c>
      <c r="DQ23" s="8">
        <v>41.368295808702307</v>
      </c>
      <c r="DR23" s="8">
        <v>42.848421809060866</v>
      </c>
      <c r="DS23" s="9">
        <v>8.6512926042282814</v>
      </c>
      <c r="DT23" s="9">
        <v>2.4263293036893736</v>
      </c>
      <c r="DU23" s="9">
        <v>12.209942073083674</v>
      </c>
      <c r="DV23" s="9">
        <v>7.9202905971727482</v>
      </c>
      <c r="DW23" s="9">
        <v>4.106843524524451</v>
      </c>
      <c r="DX23" s="9">
        <v>8.0544740930109189</v>
      </c>
      <c r="DY23" s="9">
        <v>8.9070008634268518</v>
      </c>
      <c r="DZ23" s="5">
        <v>11.956743521730258</v>
      </c>
      <c r="EA23" s="5">
        <v>12.265238321242117</v>
      </c>
      <c r="EB23" s="5">
        <v>12.547297297297296</v>
      </c>
      <c r="EC23" s="5">
        <v>12.858009299818047</v>
      </c>
      <c r="ED23" s="5">
        <v>13.107708836959443</v>
      </c>
      <c r="EE23" s="5">
        <v>13.330205750284835</v>
      </c>
      <c r="EF23" s="5">
        <v>13.509544787077827</v>
      </c>
      <c r="EG23" s="61"/>
      <c r="EH23" s="5">
        <v>0.43688450245443317</v>
      </c>
      <c r="EI23" s="5">
        <v>0.44132542197150781</v>
      </c>
      <c r="EJ23" s="5">
        <v>0.4435338943697904</v>
      </c>
      <c r="EK23" s="5">
        <v>0.44688570421715101</v>
      </c>
      <c r="EL23" s="5">
        <v>0.44421216311537609</v>
      </c>
      <c r="EM23" s="30">
        <v>0.44687920610455045</v>
      </c>
      <c r="EN23" s="5">
        <v>0.44100632678100543</v>
      </c>
      <c r="EO23" s="5">
        <v>0.58403790242928966</v>
      </c>
      <c r="EP23" s="5">
        <v>0.58376461185258299</v>
      </c>
      <c r="EQ23" s="5">
        <v>0.58804636832899237</v>
      </c>
      <c r="ER23" s="5">
        <v>0.58222381150220537</v>
      </c>
      <c r="ES23" s="5">
        <v>0.56886301109292237</v>
      </c>
      <c r="ET23" s="30">
        <v>0.57737970364414237</v>
      </c>
      <c r="EU23" s="5">
        <v>0.55922940742649763</v>
      </c>
      <c r="EV23" s="5">
        <v>0.55057984416424832</v>
      </c>
      <c r="EW23" s="5">
        <v>0.55815927820678468</v>
      </c>
      <c r="EX23" s="5">
        <v>0.56843872764620951</v>
      </c>
      <c r="EY23" s="5">
        <v>0.55081502458709741</v>
      </c>
      <c r="EZ23" s="5">
        <v>0.53705608644399916</v>
      </c>
      <c r="FA23" s="30">
        <v>0.53175057140719229</v>
      </c>
      <c r="FB23" s="5">
        <v>0.53691491369721656</v>
      </c>
      <c r="FC23" s="5">
        <v>0.28615269298327878</v>
      </c>
      <c r="FD23" s="5">
        <v>0.28781272869682717</v>
      </c>
      <c r="FE23" s="5">
        <v>0.29819587528373276</v>
      </c>
      <c r="FF23" s="5">
        <v>0.30416363373312194</v>
      </c>
      <c r="FG23" s="5">
        <v>0.31235396940971955</v>
      </c>
      <c r="FH23" s="30">
        <v>0.32391229195205312</v>
      </c>
      <c r="FI23" s="5">
        <v>0.33495485903363759</v>
      </c>
      <c r="FJ23" s="5">
        <v>0.70164097521346702</v>
      </c>
      <c r="FK23" s="5">
        <v>0.69025737017241418</v>
      </c>
      <c r="FL23" s="5">
        <v>0.70652952845395378</v>
      </c>
      <c r="FM23" s="5">
        <v>0.70483831798078511</v>
      </c>
      <c r="FN23" s="5">
        <v>0.70384118083211533</v>
      </c>
      <c r="FO23" s="30">
        <v>0.70106096552221131</v>
      </c>
      <c r="FP23" s="5">
        <v>0.70688939296555309</v>
      </c>
      <c r="FQ23" s="5">
        <v>0.53168905826551638</v>
      </c>
      <c r="FR23" s="5">
        <v>0.5310296319404878</v>
      </c>
      <c r="FS23" s="5">
        <v>0.53994065799235402</v>
      </c>
      <c r="FT23" s="5">
        <v>0.53713503303905308</v>
      </c>
      <c r="FU23" s="30">
        <v>0.53261772466078561</v>
      </c>
      <c r="FV23" s="5">
        <v>0.53522784508860854</v>
      </c>
      <c r="FW23" s="5">
        <v>0.53426311683422845</v>
      </c>
      <c r="FX23" s="61"/>
      <c r="FY23" s="113">
        <f t="shared" si="35"/>
        <v>100</v>
      </c>
      <c r="FZ23" s="113">
        <f t="shared" si="36"/>
        <v>99.875975193625436</v>
      </c>
      <c r="GA23" s="113">
        <f t="shared" si="36"/>
        <v>101.55195966487558</v>
      </c>
      <c r="GB23" s="113">
        <f t="shared" si="36"/>
        <v>101.02427813566497</v>
      </c>
      <c r="GC23" s="113">
        <f t="shared" si="36"/>
        <v>100.1746634392475</v>
      </c>
      <c r="GD23" s="113">
        <f t="shared" si="36"/>
        <v>100.66557450601606</v>
      </c>
      <c r="GE23" s="113">
        <f t="shared" si="36"/>
        <v>100.48412855760267</v>
      </c>
      <c r="GF23" s="113">
        <f t="shared" si="37"/>
        <v>100</v>
      </c>
      <c r="GG23" s="113">
        <f t="shared" si="38"/>
        <v>101.01649737908427</v>
      </c>
      <c r="GH23" s="113">
        <f t="shared" si="38"/>
        <v>101.52200224040924</v>
      </c>
      <c r="GI23" s="113">
        <f t="shared" si="38"/>
        <v>102.28920955230289</v>
      </c>
      <c r="GJ23" s="113">
        <f t="shared" si="38"/>
        <v>101.67725351203256</v>
      </c>
      <c r="GK23" s="113">
        <f t="shared" si="38"/>
        <v>102.2877221769064</v>
      </c>
      <c r="GL23" s="113">
        <f t="shared" si="38"/>
        <v>100.94345858079554</v>
      </c>
      <c r="GM23" s="113">
        <f t="shared" si="39"/>
        <v>100</v>
      </c>
      <c r="GN23" s="113">
        <f t="shared" si="40"/>
        <v>99.95320670532341</v>
      </c>
      <c r="GO23" s="113">
        <f t="shared" si="40"/>
        <v>100.68633660298923</v>
      </c>
      <c r="GP23" s="113">
        <f t="shared" si="40"/>
        <v>99.689388151087684</v>
      </c>
      <c r="GQ23" s="113">
        <f t="shared" si="40"/>
        <v>97.401728334197529</v>
      </c>
      <c r="GR23" s="113">
        <f t="shared" si="40"/>
        <v>98.859971457767955</v>
      </c>
      <c r="GS23" s="113">
        <f t="shared" si="40"/>
        <v>95.752245719053192</v>
      </c>
      <c r="GT23" s="113">
        <f t="shared" si="41"/>
        <v>100</v>
      </c>
      <c r="GU23" s="113">
        <f t="shared" si="42"/>
        <v>101.37662759050716</v>
      </c>
      <c r="GV23" s="113">
        <f t="shared" si="42"/>
        <v>103.24365006660751</v>
      </c>
      <c r="GW23" s="113">
        <f t="shared" si="42"/>
        <v>100.04271504402891</v>
      </c>
      <c r="GX23" s="113">
        <f t="shared" si="42"/>
        <v>97.543724518143677</v>
      </c>
      <c r="GY23" s="113">
        <f t="shared" si="42"/>
        <v>96.58010133196251</v>
      </c>
      <c r="GZ23" s="113">
        <f t="shared" si="42"/>
        <v>97.518083778062305</v>
      </c>
      <c r="HA23" s="113">
        <f t="shared" si="43"/>
        <v>100</v>
      </c>
      <c r="HB23" s="113">
        <f t="shared" si="44"/>
        <v>100.58012234525621</v>
      </c>
      <c r="HC23" s="113">
        <f t="shared" si="44"/>
        <v>104.20865593641564</v>
      </c>
      <c r="HD23" s="113">
        <f t="shared" si="44"/>
        <v>106.29417132582975</v>
      </c>
      <c r="HE23" s="113">
        <f t="shared" si="44"/>
        <v>109.156396940836</v>
      </c>
      <c r="HF23" s="113">
        <f t="shared" si="44"/>
        <v>113.19561195636933</v>
      </c>
      <c r="HG23" s="113">
        <f t="shared" si="44"/>
        <v>117.05458912218259</v>
      </c>
      <c r="HH23" s="113">
        <f t="shared" si="45"/>
        <v>100</v>
      </c>
      <c r="HI23" s="113">
        <f t="shared" si="46"/>
        <v>98.377574080876698</v>
      </c>
      <c r="HJ23" s="113">
        <f t="shared" si="46"/>
        <v>100.69673143576021</v>
      </c>
      <c r="HK23" s="113">
        <f t="shared" si="46"/>
        <v>100.45569498935625</v>
      </c>
      <c r="HL23" s="113">
        <f t="shared" si="46"/>
        <v>100.3135799784183</v>
      </c>
      <c r="HM23" s="113">
        <f t="shared" si="46"/>
        <v>99.91733525952084</v>
      </c>
      <c r="HN23" s="113">
        <f t="shared" si="46"/>
        <v>100.74802041749192</v>
      </c>
    </row>
    <row r="24" spans="1:222" x14ac:dyDescent="0.25">
      <c r="A24" s="11" t="s">
        <v>55</v>
      </c>
      <c r="B24" s="11">
        <v>3421</v>
      </c>
      <c r="C24" s="11" t="s">
        <v>67</v>
      </c>
      <c r="D24" s="7">
        <v>0.94327384997288255</v>
      </c>
      <c r="E24" s="7">
        <v>0.94329288576156489</v>
      </c>
      <c r="F24" s="7">
        <v>0.941368727029673</v>
      </c>
      <c r="G24" s="7">
        <v>0.93996251613288351</v>
      </c>
      <c r="H24" s="7">
        <v>0.94285632810950215</v>
      </c>
      <c r="I24" s="7">
        <v>0.94226550750331095</v>
      </c>
      <c r="J24" s="7">
        <v>0.94132720636484124</v>
      </c>
      <c r="K24" s="7">
        <v>359067.51863684767</v>
      </c>
      <c r="L24" s="8">
        <v>368678.62356621481</v>
      </c>
      <c r="M24" s="8">
        <v>372464.55566905002</v>
      </c>
      <c r="N24" s="8">
        <v>385694.79999999993</v>
      </c>
      <c r="O24" s="8">
        <v>380848.2625482626</v>
      </c>
      <c r="P24" s="8">
        <v>396359.43127962085</v>
      </c>
      <c r="Q24" s="8">
        <v>399145.75645756454</v>
      </c>
      <c r="R24" s="8">
        <v>66.78872207982424</v>
      </c>
      <c r="S24" s="8">
        <v>66.096139839766934</v>
      </c>
      <c r="T24" s="8">
        <v>64.167585446527013</v>
      </c>
      <c r="U24" s="8">
        <v>64.096126255380199</v>
      </c>
      <c r="V24" s="8">
        <v>64.519535374868013</v>
      </c>
      <c r="W24" s="8">
        <v>63.347164591977865</v>
      </c>
      <c r="X24" s="8">
        <v>63.351877607788595</v>
      </c>
      <c r="Y24" s="8">
        <v>4.1023808916222215</v>
      </c>
      <c r="Z24" s="9">
        <v>4.2390235495676327</v>
      </c>
      <c r="AA24" s="9">
        <v>4.5605511377654633</v>
      </c>
      <c r="AB24" s="9">
        <v>4.0812187316897282</v>
      </c>
      <c r="AC24" s="9">
        <v>4.255689912304268</v>
      </c>
      <c r="AD24" s="9">
        <v>4.0883769113271073</v>
      </c>
      <c r="AE24" s="9">
        <v>4.2836023858638486</v>
      </c>
      <c r="AF24" s="8">
        <v>64.116404599859194</v>
      </c>
      <c r="AG24" s="8">
        <v>65.654512851165563</v>
      </c>
      <c r="AH24" s="8">
        <v>66.034985422740519</v>
      </c>
      <c r="AI24" s="8">
        <v>68.057080131723382</v>
      </c>
      <c r="AJ24" s="8">
        <v>69.46956734294794</v>
      </c>
      <c r="AK24" s="8">
        <v>70.938495466797363</v>
      </c>
      <c r="AL24" s="8">
        <v>70.282154635397589</v>
      </c>
      <c r="AM24" s="5">
        <v>4.9250283789276867</v>
      </c>
      <c r="AN24" s="5">
        <v>4.7437377496470896</v>
      </c>
      <c r="AO24" s="5">
        <v>4.4498101952620717</v>
      </c>
      <c r="AP24" s="5">
        <v>4.7216375869477707</v>
      </c>
      <c r="AQ24" s="5">
        <v>4.7664304491885696</v>
      </c>
      <c r="AR24" s="5">
        <v>4.2976243554063664</v>
      </c>
      <c r="AS24" s="5">
        <v>4.6986687518146351</v>
      </c>
      <c r="AT24" s="5">
        <v>7.5131480090157767</v>
      </c>
      <c r="AU24" s="5">
        <v>8.0515542077331315</v>
      </c>
      <c r="AV24" s="5">
        <v>7.9731174583778834</v>
      </c>
      <c r="AW24" s="5">
        <v>8.3671128107074573</v>
      </c>
      <c r="AX24" s="5">
        <v>8.2488373865975451</v>
      </c>
      <c r="AY24" s="5">
        <v>8.2586913617731899</v>
      </c>
      <c r="AZ24" s="5">
        <v>8.4479371316306473</v>
      </c>
      <c r="BA24" s="5">
        <v>4.4000000000000004</v>
      </c>
      <c r="BB24" s="5">
        <v>4.4000000000000004</v>
      </c>
      <c r="BC24" s="5">
        <v>3.5000000000000004</v>
      </c>
      <c r="BD24" s="5">
        <v>3.1</v>
      </c>
      <c r="BE24" s="5">
        <v>2.7</v>
      </c>
      <c r="BF24" s="5">
        <v>3.4000000000000004</v>
      </c>
      <c r="BG24" s="5">
        <v>2.9</v>
      </c>
      <c r="BH24" s="9">
        <v>-0.66075753395116177</v>
      </c>
      <c r="BI24" s="9">
        <v>-0.91172314794474296</v>
      </c>
      <c r="BJ24" s="9">
        <v>-0.82403383787935658</v>
      </c>
      <c r="BK24" s="9">
        <v>-0.35873388352137825</v>
      </c>
      <c r="BL24" s="9">
        <v>-1.0149708265594359E-2</v>
      </c>
      <c r="BM24" s="9">
        <v>0.41715902394496851</v>
      </c>
      <c r="BN24" s="9">
        <v>0.39033193382269626</v>
      </c>
      <c r="BO24" s="8">
        <v>69.239373601789708</v>
      </c>
      <c r="BP24" s="8">
        <v>71.037628278221206</v>
      </c>
      <c r="BQ24" s="8">
        <v>71.108622620380729</v>
      </c>
      <c r="BR24" s="8">
        <v>77.662037037037038</v>
      </c>
      <c r="BS24" s="8">
        <v>73.859844271412683</v>
      </c>
      <c r="BT24" s="8">
        <v>74.045801526717554</v>
      </c>
      <c r="BU24" s="8">
        <v>74.891774891774887</v>
      </c>
      <c r="BV24" s="9">
        <v>-0.58602554470323065</v>
      </c>
      <c r="BW24" s="9">
        <v>-0.57619408642911296</v>
      </c>
      <c r="BX24" s="9">
        <v>-0.39712845578127387</v>
      </c>
      <c r="BY24" s="9">
        <v>0.35181644359464626</v>
      </c>
      <c r="BZ24" s="9">
        <v>0.56415338873217968</v>
      </c>
      <c r="CA24" s="9">
        <v>0.45544253833308029</v>
      </c>
      <c r="CB24" s="9">
        <v>0.10578812150521386</v>
      </c>
      <c r="CC24" s="9">
        <v>2.4158125915080526</v>
      </c>
      <c r="CD24" s="9">
        <v>2.9861616897305172</v>
      </c>
      <c r="CE24" s="9">
        <v>3.0905077262693159</v>
      </c>
      <c r="CF24" s="9">
        <v>3.2974910394265233</v>
      </c>
      <c r="CG24" s="9">
        <v>3.8001407459535534</v>
      </c>
      <c r="CH24" s="9">
        <v>3.86873920552677</v>
      </c>
      <c r="CI24" s="9">
        <v>4.344803614876608</v>
      </c>
      <c r="CJ24" s="9">
        <v>20.241581259150806</v>
      </c>
      <c r="CK24" s="9">
        <v>20.721048798252003</v>
      </c>
      <c r="CL24" s="9">
        <v>21.155261221486388</v>
      </c>
      <c r="CM24" s="9">
        <v>21.326164874551971</v>
      </c>
      <c r="CN24" s="9">
        <v>21.604503870513721</v>
      </c>
      <c r="CO24" s="9">
        <v>22.037996545768568</v>
      </c>
      <c r="CP24" s="23">
        <v>22.558220368439347</v>
      </c>
      <c r="CQ24" s="9">
        <v>1.5007320644216691</v>
      </c>
      <c r="CR24" s="9">
        <v>1.4566642388929352</v>
      </c>
      <c r="CS24" s="9">
        <v>1.5084621044885944</v>
      </c>
      <c r="CT24" s="9">
        <v>1.5412186379928317</v>
      </c>
      <c r="CU24" s="9">
        <v>1.4074595355383532</v>
      </c>
      <c r="CV24" s="9">
        <v>1.4507772020725389</v>
      </c>
      <c r="CW24" s="9">
        <v>1.5988877302745916</v>
      </c>
      <c r="CX24" s="4">
        <v>5300.0969622159064</v>
      </c>
      <c r="CY24" s="4">
        <v>5331.3581138635564</v>
      </c>
      <c r="CZ24" s="4">
        <v>5096.7999999999993</v>
      </c>
      <c r="DA24" s="4">
        <v>5656.5752895752903</v>
      </c>
      <c r="DB24" s="4">
        <v>5873.9753554502367</v>
      </c>
      <c r="DC24" s="4">
        <v>7310.3468634686342</v>
      </c>
      <c r="DD24" s="4">
        <v>6595</v>
      </c>
      <c r="DE24" s="4">
        <v>1518.6435968409016</v>
      </c>
      <c r="DF24" s="4">
        <v>1709.6030478355738</v>
      </c>
      <c r="DG24" s="4">
        <v>1674.2295805739514</v>
      </c>
      <c r="DH24" s="4">
        <v>1613.4470876406363</v>
      </c>
      <c r="DI24" s="4">
        <v>1414.6048940903374</v>
      </c>
      <c r="DJ24" s="4">
        <v>1312.3644915205628</v>
      </c>
      <c r="DK24" s="4">
        <v>727.49391727493912</v>
      </c>
      <c r="DL24" s="8">
        <v>39.470742848393598</v>
      </c>
      <c r="DM24" s="8">
        <v>40.600617039898083</v>
      </c>
      <c r="DN24" s="8">
        <v>35.350769614176379</v>
      </c>
      <c r="DO24" s="8">
        <v>37.553221730397382</v>
      </c>
      <c r="DP24" s="8">
        <v>38.741880217697947</v>
      </c>
      <c r="DQ24" s="8">
        <v>38.188313038150568</v>
      </c>
      <c r="DR24" s="8">
        <v>39.823192190579519</v>
      </c>
      <c r="DS24" s="9">
        <v>7.5272270464199407</v>
      </c>
      <c r="DT24" s="9">
        <v>11.036860160086096</v>
      </c>
      <c r="DU24" s="9">
        <v>18.414475657302809</v>
      </c>
      <c r="DV24" s="9">
        <v>23.931959588492578</v>
      </c>
      <c r="DW24" s="9">
        <v>24.692012825767257</v>
      </c>
      <c r="DX24" s="9">
        <v>18.232487613740759</v>
      </c>
      <c r="DY24" s="9">
        <v>19.107806586930728</v>
      </c>
      <c r="DZ24" s="5">
        <v>18.651994497936727</v>
      </c>
      <c r="EA24" s="5">
        <v>19.027777777777779</v>
      </c>
      <c r="EB24" s="5">
        <v>19.600674915635548</v>
      </c>
      <c r="EC24" s="5">
        <v>19.80085348506401</v>
      </c>
      <c r="ED24" s="5">
        <v>19.907807548256987</v>
      </c>
      <c r="EE24" s="5">
        <v>20.320699708454811</v>
      </c>
      <c r="EF24" s="5">
        <v>20.881057268722465</v>
      </c>
      <c r="EG24" s="61"/>
      <c r="EH24" s="5">
        <v>0.42873059333722724</v>
      </c>
      <c r="EI24" s="5">
        <v>0.43348766637238467</v>
      </c>
      <c r="EJ24" s="5">
        <v>0.4280359617288409</v>
      </c>
      <c r="EK24" s="5">
        <v>0.4313443174814719</v>
      </c>
      <c r="EL24" s="5">
        <v>0.43487372195160845</v>
      </c>
      <c r="EM24" s="30">
        <v>0.4386207554296514</v>
      </c>
      <c r="EN24" s="5">
        <v>0.44076331688133918</v>
      </c>
      <c r="EO24" s="5">
        <v>0.51990468825927461</v>
      </c>
      <c r="EP24" s="5">
        <v>0.51705718385556199</v>
      </c>
      <c r="EQ24" s="5">
        <v>0.55136688324159044</v>
      </c>
      <c r="ER24" s="5">
        <v>0.54416115518421226</v>
      </c>
      <c r="ES24" s="5">
        <v>0.55708639094443169</v>
      </c>
      <c r="ET24" s="30">
        <v>0.5626159401268136</v>
      </c>
      <c r="EU24" s="5">
        <v>0.55209414019969161</v>
      </c>
      <c r="EV24" s="5">
        <v>0.42726357208673993</v>
      </c>
      <c r="EW24" s="5">
        <v>0.42075984962826518</v>
      </c>
      <c r="EX24" s="5">
        <v>0.42842102444080088</v>
      </c>
      <c r="EY24" s="5">
        <v>0.47526784216826073</v>
      </c>
      <c r="EZ24" s="5">
        <v>0.48718293519362782</v>
      </c>
      <c r="FA24" s="30">
        <v>0.50182968919185134</v>
      </c>
      <c r="FB24" s="5">
        <v>0.49426854478042154</v>
      </c>
      <c r="FC24" s="5">
        <v>0.22884277935209937</v>
      </c>
      <c r="FD24" s="5">
        <v>0.24173428591615562</v>
      </c>
      <c r="FE24" s="5">
        <v>0.24962850604758799</v>
      </c>
      <c r="FF24" s="5">
        <v>0.25573656223009716</v>
      </c>
      <c r="FG24" s="5">
        <v>0.26269272173689368</v>
      </c>
      <c r="FH24" s="30">
        <v>0.26975806831496724</v>
      </c>
      <c r="FI24" s="5">
        <v>0.28736274497466702</v>
      </c>
      <c r="FJ24" s="5">
        <v>0.66019709982264352</v>
      </c>
      <c r="FK24" s="5">
        <v>0.6633778494084871</v>
      </c>
      <c r="FL24" s="5">
        <v>0.65048039098321131</v>
      </c>
      <c r="FM24" s="5">
        <v>0.6566329684638208</v>
      </c>
      <c r="FN24" s="5">
        <v>0.65916032257645274</v>
      </c>
      <c r="FO24" s="30">
        <v>0.64404861655579615</v>
      </c>
      <c r="FP24" s="5">
        <v>0.65061646553247088</v>
      </c>
      <c r="FQ24" s="5">
        <v>0.47704450946398641</v>
      </c>
      <c r="FR24" s="5">
        <v>0.47929216076776232</v>
      </c>
      <c r="FS24" s="5">
        <v>0.48442957506647089</v>
      </c>
      <c r="FT24" s="5">
        <v>0.49358947085141647</v>
      </c>
      <c r="FU24" s="30">
        <v>0.50069837027673625</v>
      </c>
      <c r="FV24" s="5">
        <v>0.50210279671185776</v>
      </c>
      <c r="FW24" s="5">
        <v>0.50365294869746025</v>
      </c>
      <c r="FX24" s="61"/>
      <c r="FY24" s="113">
        <f t="shared" si="35"/>
        <v>100</v>
      </c>
      <c r="FZ24" s="113">
        <f t="shared" si="36"/>
        <v>100.47116175937157</v>
      </c>
      <c r="GA24" s="113">
        <f t="shared" si="36"/>
        <v>101.5480873285351</v>
      </c>
      <c r="GB24" s="113">
        <f t="shared" si="36"/>
        <v>103.46822174015171</v>
      </c>
      <c r="GC24" s="113">
        <f t="shared" si="36"/>
        <v>104.95841799737464</v>
      </c>
      <c r="GD24" s="113">
        <f t="shared" si="36"/>
        <v>105.25281954843734</v>
      </c>
      <c r="GE24" s="113">
        <f t="shared" si="36"/>
        <v>105.57776867893762</v>
      </c>
      <c r="GF24" s="113">
        <f t="shared" si="37"/>
        <v>100</v>
      </c>
      <c r="GG24" s="113">
        <f t="shared" si="38"/>
        <v>101.10957163054974</v>
      </c>
      <c r="GH24" s="113">
        <f t="shared" si="38"/>
        <v>99.837979463285009</v>
      </c>
      <c r="GI24" s="113">
        <f t="shared" si="38"/>
        <v>100.6096425552232</v>
      </c>
      <c r="GJ24" s="113">
        <f t="shared" si="38"/>
        <v>101.43286453307736</v>
      </c>
      <c r="GK24" s="113">
        <f t="shared" si="38"/>
        <v>102.30684776083727</v>
      </c>
      <c r="GL24" s="113">
        <f t="shared" si="38"/>
        <v>102.80659316855593</v>
      </c>
      <c r="GM24" s="113">
        <f t="shared" si="39"/>
        <v>100</v>
      </c>
      <c r="GN24" s="113">
        <f t="shared" si="40"/>
        <v>99.452302610840746</v>
      </c>
      <c r="GO24" s="113">
        <f t="shared" si="40"/>
        <v>106.05153130810503</v>
      </c>
      <c r="GP24" s="113">
        <f t="shared" si="40"/>
        <v>104.66556033686717</v>
      </c>
      <c r="GQ24" s="113">
        <f t="shared" si="40"/>
        <v>107.15163827617087</v>
      </c>
      <c r="GR24" s="113">
        <f t="shared" si="40"/>
        <v>108.21520806256686</v>
      </c>
      <c r="GS24" s="113">
        <f t="shared" si="40"/>
        <v>106.19141405479387</v>
      </c>
      <c r="GT24" s="113">
        <f t="shared" si="41"/>
        <v>100</v>
      </c>
      <c r="GU24" s="113">
        <f t="shared" si="42"/>
        <v>98.47781957476252</v>
      </c>
      <c r="GV24" s="113">
        <f t="shared" si="42"/>
        <v>100.27089890870124</v>
      </c>
      <c r="GW24" s="113">
        <f t="shared" si="42"/>
        <v>111.23528267272347</v>
      </c>
      <c r="GX24" s="113">
        <f t="shared" si="42"/>
        <v>114.02398121942478</v>
      </c>
      <c r="GY24" s="113">
        <f t="shared" si="42"/>
        <v>117.45201837379517</v>
      </c>
      <c r="GZ24" s="113">
        <f t="shared" si="42"/>
        <v>115.68235091197494</v>
      </c>
      <c r="HA24" s="113">
        <f t="shared" si="43"/>
        <v>100</v>
      </c>
      <c r="HB24" s="113">
        <f t="shared" si="44"/>
        <v>105.6333464400995</v>
      </c>
      <c r="HC24" s="113">
        <f t="shared" si="44"/>
        <v>109.08297249069308</v>
      </c>
      <c r="HD24" s="113">
        <f t="shared" si="44"/>
        <v>111.75207841564396</v>
      </c>
      <c r="HE24" s="113">
        <f t="shared" si="44"/>
        <v>114.79178957738164</v>
      </c>
      <c r="HF24" s="113">
        <f t="shared" si="44"/>
        <v>117.87921344020877</v>
      </c>
      <c r="HG24" s="113">
        <f t="shared" si="44"/>
        <v>125.57212676242162</v>
      </c>
      <c r="HH24" s="113">
        <f t="shared" si="45"/>
        <v>100</v>
      </c>
      <c r="HI24" s="113">
        <f t="shared" si="46"/>
        <v>100.48178787618092</v>
      </c>
      <c r="HJ24" s="113">
        <f t="shared" si="46"/>
        <v>98.528210917309011</v>
      </c>
      <c r="HK24" s="113">
        <f t="shared" si="46"/>
        <v>99.460141318436541</v>
      </c>
      <c r="HL24" s="113">
        <f t="shared" si="46"/>
        <v>99.842959436436587</v>
      </c>
      <c r="HM24" s="113">
        <f t="shared" si="46"/>
        <v>97.553990577785711</v>
      </c>
      <c r="HN24" s="113">
        <f t="shared" si="46"/>
        <v>98.548822118008943</v>
      </c>
    </row>
    <row r="25" spans="1:222" x14ac:dyDescent="0.25">
      <c r="A25" s="11" t="s">
        <v>55</v>
      </c>
      <c r="B25" s="11">
        <v>3422</v>
      </c>
      <c r="C25" s="11" t="s">
        <v>68</v>
      </c>
      <c r="D25" s="7">
        <v>0.88769459223171088</v>
      </c>
      <c r="E25" s="7">
        <v>0.88397601687733918</v>
      </c>
      <c r="F25" s="7">
        <v>0.87770236897466392</v>
      </c>
      <c r="G25" s="7">
        <v>0.88599981506721281</v>
      </c>
      <c r="H25" s="7">
        <v>0.88222525602528801</v>
      </c>
      <c r="I25" s="7">
        <v>0.88556307376682775</v>
      </c>
      <c r="J25" s="7">
        <v>0.88364459670775186</v>
      </c>
      <c r="K25" s="7">
        <v>407682.64110756118</v>
      </c>
      <c r="L25" s="8">
        <v>398833.78519290924</v>
      </c>
      <c r="M25" s="8">
        <v>406870.2757916241</v>
      </c>
      <c r="N25" s="8">
        <v>406746.79999999993</v>
      </c>
      <c r="O25" s="8">
        <v>396890.73359073361</v>
      </c>
      <c r="P25" s="8">
        <v>393418.76777251181</v>
      </c>
      <c r="Q25" s="8">
        <v>398225.83025830257</v>
      </c>
      <c r="R25" s="8">
        <v>45.309278350515463</v>
      </c>
      <c r="S25" s="8">
        <v>46.589716684155299</v>
      </c>
      <c r="T25" s="8">
        <v>43.190249072602015</v>
      </c>
      <c r="U25" s="8">
        <v>43.606206527554839</v>
      </c>
      <c r="V25" s="8">
        <v>41.752857920522587</v>
      </c>
      <c r="W25" s="8">
        <v>43.027672273467168</v>
      </c>
      <c r="X25" s="8">
        <v>42.96130117779024</v>
      </c>
      <c r="Y25" s="8">
        <v>2.972141459010563</v>
      </c>
      <c r="Z25" s="9">
        <v>3.3069533622019809</v>
      </c>
      <c r="AA25" s="9">
        <v>3.2932589424153815</v>
      </c>
      <c r="AB25" s="9">
        <v>3.1089151656153313</v>
      </c>
      <c r="AC25" s="9">
        <v>3.8103577912670321</v>
      </c>
      <c r="AD25" s="9">
        <v>4.2306642051779955</v>
      </c>
      <c r="AE25" s="9">
        <v>4.0691356642834826</v>
      </c>
      <c r="AF25" s="8">
        <v>67.84402867634202</v>
      </c>
      <c r="AG25" s="8">
        <v>66.480836236933797</v>
      </c>
      <c r="AH25" s="8">
        <v>65.474743968061105</v>
      </c>
      <c r="AI25" s="8">
        <v>63.776032775691363</v>
      </c>
      <c r="AJ25" s="8">
        <v>62.197392923649907</v>
      </c>
      <c r="AK25" s="8">
        <v>63.11643835616438</v>
      </c>
      <c r="AL25" s="8">
        <v>62.095370692655763</v>
      </c>
      <c r="AM25" s="5">
        <v>4.3307804332952839</v>
      </c>
      <c r="AN25" s="5">
        <v>4.8118842722642539</v>
      </c>
      <c r="AO25" s="5">
        <v>4.1212415657484174</v>
      </c>
      <c r="AP25" s="5">
        <v>4.7968271004080254</v>
      </c>
      <c r="AQ25" s="5">
        <v>4.5496648117845275</v>
      </c>
      <c r="AR25" s="5">
        <v>4.8980046384317317</v>
      </c>
      <c r="AS25" s="5">
        <v>4.4924654666297226</v>
      </c>
      <c r="AT25" s="5">
        <v>7.6453291110608461</v>
      </c>
      <c r="AU25" s="5">
        <v>7.9227920547637751</v>
      </c>
      <c r="AV25" s="5">
        <v>7.8784468204839611</v>
      </c>
      <c r="AW25" s="5">
        <v>7.5779590924332174</v>
      </c>
      <c r="AX25" s="5">
        <v>7.557234941098022</v>
      </c>
      <c r="AY25" s="5">
        <v>7.7416450995836623</v>
      </c>
      <c r="AZ25" s="5">
        <v>7.8968389820837608</v>
      </c>
      <c r="BA25" s="5">
        <v>2.7</v>
      </c>
      <c r="BB25" s="5">
        <v>2.9000000000000004</v>
      </c>
      <c r="BC25" s="5">
        <v>1.8000000000000003</v>
      </c>
      <c r="BD25" s="5">
        <v>2.2000000000000002</v>
      </c>
      <c r="BE25" s="5">
        <v>1.6</v>
      </c>
      <c r="BF25" s="5">
        <v>1.3</v>
      </c>
      <c r="BG25" s="5">
        <v>1.6</v>
      </c>
      <c r="BH25" s="9">
        <v>1.0543981543059244</v>
      </c>
      <c r="BI25" s="9">
        <v>0.90637081379287832</v>
      </c>
      <c r="BJ25" s="9">
        <v>0.31811166322717188</v>
      </c>
      <c r="BK25" s="9">
        <v>0.46917576975984421</v>
      </c>
      <c r="BL25" s="9">
        <v>0.17921185290474817</v>
      </c>
      <c r="BM25" s="9">
        <v>-0.16585028553389725</v>
      </c>
      <c r="BN25" s="9">
        <v>-1.2097961690161751</v>
      </c>
      <c r="BO25" s="8">
        <v>87.125220458553784</v>
      </c>
      <c r="BP25" s="8">
        <v>91.578947368421055</v>
      </c>
      <c r="BQ25" s="8">
        <v>94.075403949730699</v>
      </c>
      <c r="BR25" s="8">
        <v>106.14525139664805</v>
      </c>
      <c r="BS25" s="8">
        <v>103.51201478743069</v>
      </c>
      <c r="BT25" s="8">
        <v>108.15939278937381</v>
      </c>
      <c r="BU25" s="8">
        <v>105.81613508442777</v>
      </c>
      <c r="BV25" s="9">
        <v>1.1988237955213752</v>
      </c>
      <c r="BW25" s="9">
        <v>-0.58354842329704859</v>
      </c>
      <c r="BX25" s="9">
        <v>-0.60776589758019139</v>
      </c>
      <c r="BY25" s="9">
        <v>1.5871241757013523</v>
      </c>
      <c r="BZ25" s="9">
        <v>0.11113580795732383</v>
      </c>
      <c r="CA25" s="9">
        <v>-1.1702486778440417</v>
      </c>
      <c r="CB25" s="9">
        <v>-0.77598995777701696</v>
      </c>
      <c r="CC25" s="9">
        <v>5.5154639175257731</v>
      </c>
      <c r="CD25" s="9">
        <v>6.0796645702306078</v>
      </c>
      <c r="CE25" s="9">
        <v>6.2566277836691411</v>
      </c>
      <c r="CF25" s="9">
        <v>5.8886509635974305</v>
      </c>
      <c r="CG25" s="9">
        <v>6.042460533478498</v>
      </c>
      <c r="CH25" s="9">
        <v>6.4568638090070536</v>
      </c>
      <c r="CI25" s="9">
        <v>7.0067264573991022</v>
      </c>
      <c r="CJ25" s="9">
        <v>15.773195876288659</v>
      </c>
      <c r="CK25" s="9">
        <v>16.19496855345912</v>
      </c>
      <c r="CL25" s="9">
        <v>16.967126193001061</v>
      </c>
      <c r="CM25" s="9">
        <v>16.755888650963595</v>
      </c>
      <c r="CN25" s="9">
        <v>17.474142623843221</v>
      </c>
      <c r="CO25" s="9">
        <v>17.362995116657622</v>
      </c>
      <c r="CP25" s="23">
        <v>17.208520179372197</v>
      </c>
      <c r="CQ25" s="9">
        <v>1.6494845360824744</v>
      </c>
      <c r="CR25" s="9">
        <v>1.8867924528301887</v>
      </c>
      <c r="CS25" s="9">
        <v>1.6967126193001063</v>
      </c>
      <c r="CT25" s="9">
        <v>1.6059957173447537</v>
      </c>
      <c r="CU25" s="9">
        <v>1.7964071856287425</v>
      </c>
      <c r="CV25" s="9">
        <v>1.8448182311448724</v>
      </c>
      <c r="CW25" s="9">
        <v>1.6255605381165918</v>
      </c>
      <c r="CX25" s="4">
        <v>9057.2161456447229</v>
      </c>
      <c r="CY25" s="4">
        <v>8445.4992182264905</v>
      </c>
      <c r="CZ25" s="4">
        <v>7257.3999999999987</v>
      </c>
      <c r="DA25" s="4">
        <v>7216.9729729729743</v>
      </c>
      <c r="DB25" s="4">
        <v>7968.1478672985777</v>
      </c>
      <c r="DC25" s="4">
        <v>7534.1955719557182</v>
      </c>
      <c r="DD25" s="4">
        <v>8267</v>
      </c>
      <c r="DE25" s="4">
        <v>7834.4817948249356</v>
      </c>
      <c r="DF25" s="4">
        <v>7003.5504504446617</v>
      </c>
      <c r="DG25" s="4">
        <v>6785.471898197241</v>
      </c>
      <c r="DH25" s="4">
        <v>6871.0098137293007</v>
      </c>
      <c r="DI25" s="4">
        <v>6285.9855472166391</v>
      </c>
      <c r="DJ25" s="4">
        <v>5620.9393076025171</v>
      </c>
      <c r="DK25" s="4">
        <v>7384.5291479820626</v>
      </c>
      <c r="DL25" s="8">
        <v>38.493584402599566</v>
      </c>
      <c r="DM25" s="8">
        <v>35.577124085411377</v>
      </c>
      <c r="DN25" s="8">
        <v>38.152185089974296</v>
      </c>
      <c r="DO25" s="8">
        <v>36.911111966955836</v>
      </c>
      <c r="DP25" s="8">
        <v>35.571210476943733</v>
      </c>
      <c r="DQ25" s="8">
        <v>36.677620030613248</v>
      </c>
      <c r="DR25" s="8">
        <v>39.446033390473026</v>
      </c>
      <c r="DS25" s="9">
        <v>9.1595854510800496</v>
      </c>
      <c r="DT25" s="9">
        <v>9.2914569817498336</v>
      </c>
      <c r="DU25" s="9">
        <v>18.011078739074438</v>
      </c>
      <c r="DV25" s="9">
        <v>10.70689882443169</v>
      </c>
      <c r="DW25" s="9">
        <v>12.03827119135358</v>
      </c>
      <c r="DX25" s="9">
        <v>0.89591297682343929</v>
      </c>
      <c r="DY25" s="9">
        <v>5.5195602309208542</v>
      </c>
      <c r="DZ25" s="5">
        <v>12.163852407754847</v>
      </c>
      <c r="EA25" s="5">
        <v>12.106084243369734</v>
      </c>
      <c r="EB25" s="5">
        <v>12.103298070939639</v>
      </c>
      <c r="EC25" s="5">
        <v>12.223261615216712</v>
      </c>
      <c r="ED25" s="5">
        <v>12.810945273631841</v>
      </c>
      <c r="EE25" s="5">
        <v>12.83554458500463</v>
      </c>
      <c r="EF25" s="5">
        <v>13.212195873113645</v>
      </c>
      <c r="EG25" s="61"/>
      <c r="EH25" s="5">
        <v>0.2924776980572581</v>
      </c>
      <c r="EI25" s="5">
        <v>0.28930847554765948</v>
      </c>
      <c r="EJ25" s="5">
        <v>0.27251946170224334</v>
      </c>
      <c r="EK25" s="5">
        <v>0.28365513407192783</v>
      </c>
      <c r="EL25" s="5">
        <v>0.26961492874755272</v>
      </c>
      <c r="EM25" s="30">
        <v>0.27998584631257073</v>
      </c>
      <c r="EN25" s="5">
        <v>0.27926926249511425</v>
      </c>
      <c r="EO25" s="5">
        <v>0.58555553736234756</v>
      </c>
      <c r="EP25" s="5">
        <v>0.55268019489477116</v>
      </c>
      <c r="EQ25" s="5">
        <v>0.60337179731854373</v>
      </c>
      <c r="ER25" s="5">
        <v>0.57177394061028153</v>
      </c>
      <c r="ES25" s="5">
        <v>0.59215628996979652</v>
      </c>
      <c r="ET25" s="30">
        <v>0.58256619643676544</v>
      </c>
      <c r="EU25" s="5">
        <v>0.5859324754774704</v>
      </c>
      <c r="EV25" s="5">
        <v>0.56671065142795396</v>
      </c>
      <c r="EW25" s="5">
        <v>0.52797102763238513</v>
      </c>
      <c r="EX25" s="5">
        <v>0.50864516953443839</v>
      </c>
      <c r="EY25" s="5">
        <v>0.58578673344923626</v>
      </c>
      <c r="EZ25" s="5">
        <v>0.5360817852346863</v>
      </c>
      <c r="FA25" s="30">
        <v>0.50137129210368181</v>
      </c>
      <c r="FB25" s="5">
        <v>0.46522663416227</v>
      </c>
      <c r="FC25" s="5">
        <v>0.23421609611319241</v>
      </c>
      <c r="FD25" s="5">
        <v>0.25483233036682584</v>
      </c>
      <c r="FE25" s="5">
        <v>0.26026507587461828</v>
      </c>
      <c r="FF25" s="5">
        <v>0.24943049822185445</v>
      </c>
      <c r="FG25" s="5">
        <v>0.26533405907882451</v>
      </c>
      <c r="FH25" s="30">
        <v>0.27215579548798785</v>
      </c>
      <c r="FI25" s="5">
        <v>0.27262357394112052</v>
      </c>
      <c r="FJ25" s="5">
        <v>0.6683491295492352</v>
      </c>
      <c r="FK25" s="5">
        <v>0.66396543505957739</v>
      </c>
      <c r="FL25" s="5">
        <v>0.68334108818298345</v>
      </c>
      <c r="FM25" s="5">
        <v>0.67454045691352427</v>
      </c>
      <c r="FN25" s="5">
        <v>0.664958876206734</v>
      </c>
      <c r="FO25" s="30">
        <v>0.66398365894005074</v>
      </c>
      <c r="FP25" s="5">
        <v>0.66765683816686805</v>
      </c>
      <c r="FQ25" s="5">
        <v>0.48719257010779143</v>
      </c>
      <c r="FR25" s="5">
        <v>0.47558904900343374</v>
      </c>
      <c r="FS25" s="5">
        <v>0.4856316428013282</v>
      </c>
      <c r="FT25" s="5">
        <v>0.48947738306893318</v>
      </c>
      <c r="FU25" s="30">
        <v>0.48295404151808424</v>
      </c>
      <c r="FV25" s="5">
        <v>0.47845830149855817</v>
      </c>
      <c r="FW25" s="5">
        <v>0.47434956668604472</v>
      </c>
      <c r="FX25" s="61"/>
      <c r="FY25" s="113">
        <f t="shared" si="35"/>
        <v>100</v>
      </c>
      <c r="FZ25" s="113">
        <f t="shared" si="36"/>
        <v>97.6182885749283</v>
      </c>
      <c r="GA25" s="113">
        <f t="shared" si="36"/>
        <v>99.679607735783435</v>
      </c>
      <c r="GB25" s="113">
        <f t="shared" si="36"/>
        <v>100.46897532953678</v>
      </c>
      <c r="GC25" s="113">
        <f t="shared" si="36"/>
        <v>99.130009599947428</v>
      </c>
      <c r="GD25" s="113">
        <f t="shared" si="36"/>
        <v>98.207224587332931</v>
      </c>
      <c r="GE25" s="113">
        <f t="shared" si="36"/>
        <v>97.363875352428877</v>
      </c>
      <c r="GF25" s="113">
        <f t="shared" si="37"/>
        <v>100</v>
      </c>
      <c r="GG25" s="113">
        <f t="shared" si="38"/>
        <v>98.916422506519396</v>
      </c>
      <c r="GH25" s="113">
        <f t="shared" si="38"/>
        <v>93.176151040717116</v>
      </c>
      <c r="GI25" s="113">
        <f t="shared" si="38"/>
        <v>96.983508813173486</v>
      </c>
      <c r="GJ25" s="113">
        <f t="shared" si="38"/>
        <v>92.183072602947817</v>
      </c>
      <c r="GK25" s="113">
        <f t="shared" si="38"/>
        <v>95.728955804951028</v>
      </c>
      <c r="GL25" s="113">
        <f t="shared" si="38"/>
        <v>95.483951203842537</v>
      </c>
      <c r="GM25" s="113">
        <f t="shared" si="39"/>
        <v>100</v>
      </c>
      <c r="GN25" s="113">
        <f t="shared" si="40"/>
        <v>94.385614963925647</v>
      </c>
      <c r="GO25" s="113">
        <f t="shared" si="40"/>
        <v>103.04262513449194</v>
      </c>
      <c r="GP25" s="113">
        <f t="shared" si="40"/>
        <v>97.646406553655765</v>
      </c>
      <c r="GQ25" s="113">
        <f t="shared" si="40"/>
        <v>101.1272632886681</v>
      </c>
      <c r="GR25" s="113">
        <f t="shared" si="40"/>
        <v>99.489486353583516</v>
      </c>
      <c r="GS25" s="113">
        <f t="shared" si="40"/>
        <v>100.06437273513301</v>
      </c>
      <c r="GT25" s="113">
        <f t="shared" si="41"/>
        <v>100</v>
      </c>
      <c r="GU25" s="113">
        <f t="shared" si="42"/>
        <v>93.164126402432046</v>
      </c>
      <c r="GV25" s="113">
        <f t="shared" si="42"/>
        <v>89.753945554542398</v>
      </c>
      <c r="GW25" s="113">
        <f t="shared" si="42"/>
        <v>103.36610613779993</v>
      </c>
      <c r="GX25" s="113">
        <f t="shared" si="42"/>
        <v>94.595325477632827</v>
      </c>
      <c r="GY25" s="113">
        <f t="shared" si="42"/>
        <v>88.470419753072392</v>
      </c>
      <c r="GZ25" s="113">
        <f t="shared" si="42"/>
        <v>82.092445763993965</v>
      </c>
      <c r="HA25" s="113">
        <f t="shared" si="43"/>
        <v>100</v>
      </c>
      <c r="HB25" s="113">
        <f t="shared" si="44"/>
        <v>108.80222776989245</v>
      </c>
      <c r="HC25" s="113">
        <f t="shared" si="44"/>
        <v>111.12177181402463</v>
      </c>
      <c r="HD25" s="113">
        <f t="shared" si="44"/>
        <v>106.49588237578223</v>
      </c>
      <c r="HE25" s="113">
        <f t="shared" si="44"/>
        <v>113.28600530964079</v>
      </c>
      <c r="HF25" s="113">
        <f t="shared" si="44"/>
        <v>116.19858754560568</v>
      </c>
      <c r="HG25" s="113">
        <f t="shared" si="44"/>
        <v>116.39830842768657</v>
      </c>
      <c r="HH25" s="113">
        <f t="shared" si="45"/>
        <v>100</v>
      </c>
      <c r="HI25" s="113">
        <f t="shared" si="46"/>
        <v>99.344101114844818</v>
      </c>
      <c r="HJ25" s="113">
        <f t="shared" si="46"/>
        <v>102.24313281351311</v>
      </c>
      <c r="HK25" s="113">
        <f t="shared" si="46"/>
        <v>100.92636125200983</v>
      </c>
      <c r="HL25" s="113">
        <f t="shared" si="46"/>
        <v>99.492742162350424</v>
      </c>
      <c r="HM25" s="113">
        <f t="shared" si="46"/>
        <v>99.346827815556708</v>
      </c>
      <c r="HN25" s="113">
        <f t="shared" si="46"/>
        <v>99.896417702700674</v>
      </c>
    </row>
    <row r="26" spans="1:222" x14ac:dyDescent="0.25">
      <c r="A26" s="11" t="s">
        <v>55</v>
      </c>
      <c r="B26" s="11">
        <v>3423</v>
      </c>
      <c r="C26" s="11" t="s">
        <v>69</v>
      </c>
      <c r="D26" s="7">
        <v>0.92473606766592864</v>
      </c>
      <c r="E26" s="7">
        <v>0.92638147203835819</v>
      </c>
      <c r="F26" s="7">
        <v>0.91924837659791026</v>
      </c>
      <c r="G26" s="7">
        <v>0.91992828463927678</v>
      </c>
      <c r="H26" s="7">
        <v>0.9254455153158474</v>
      </c>
      <c r="I26" s="7">
        <v>0.92684592476692262</v>
      </c>
      <c r="J26" s="7">
        <v>0.93268404403934135</v>
      </c>
      <c r="K26" s="7">
        <v>356825.55910543131</v>
      </c>
      <c r="L26" s="8">
        <v>353312.20020855055</v>
      </c>
      <c r="M26" s="8">
        <v>352771.80796731357</v>
      </c>
      <c r="N26" s="8">
        <v>353895.19999999995</v>
      </c>
      <c r="O26" s="8">
        <v>365340.54054054059</v>
      </c>
      <c r="P26" s="8">
        <v>368843.22274881514</v>
      </c>
      <c r="Q26" s="8">
        <v>377476.38376383763</v>
      </c>
      <c r="R26" s="8">
        <v>51.24282982791587</v>
      </c>
      <c r="S26" s="8">
        <v>52.839268527430214</v>
      </c>
      <c r="T26" s="8">
        <v>50.192307692307693</v>
      </c>
      <c r="U26" s="8">
        <v>50.201207243460765</v>
      </c>
      <c r="V26" s="8">
        <v>50.259067357512954</v>
      </c>
      <c r="W26" s="8">
        <v>49.066390041493776</v>
      </c>
      <c r="X26" s="8">
        <v>50.689289501590672</v>
      </c>
      <c r="Y26" s="8">
        <v>0.8795678532966632</v>
      </c>
      <c r="Z26" s="9">
        <v>0.9753343506703378</v>
      </c>
      <c r="AA26" s="9">
        <v>1.0971209181958457</v>
      </c>
      <c r="AB26" s="9">
        <v>1.5661380476743041</v>
      </c>
      <c r="AC26" s="9">
        <v>2.5011586415822333</v>
      </c>
      <c r="AD26" s="9">
        <v>3.3078280060109329</v>
      </c>
      <c r="AE26" s="9">
        <v>2.9553980077178497</v>
      </c>
      <c r="AF26" s="8">
        <v>59.618124821886575</v>
      </c>
      <c r="AG26" s="8">
        <v>59.416141957641663</v>
      </c>
      <c r="AH26" s="8">
        <v>61.184792219274975</v>
      </c>
      <c r="AI26" s="8">
        <v>60.678276810265807</v>
      </c>
      <c r="AJ26" s="8">
        <v>61.264696536383859</v>
      </c>
      <c r="AK26" s="8">
        <v>62.613784135240572</v>
      </c>
      <c r="AL26" s="8">
        <v>62.562396006655575</v>
      </c>
      <c r="AM26" s="5">
        <v>5.7311930404008864</v>
      </c>
      <c r="AN26" s="5">
        <v>5.4001286210348924</v>
      </c>
      <c r="AO26" s="5">
        <v>4.6821255952587268</v>
      </c>
      <c r="AP26" s="5">
        <v>4.3612762792519746</v>
      </c>
      <c r="AQ26" s="5">
        <v>4.6007677221522725</v>
      </c>
      <c r="AR26" s="5">
        <v>5.1592854878456436</v>
      </c>
      <c r="AS26" s="5">
        <v>5.1951952813051534</v>
      </c>
      <c r="AT26" s="5">
        <v>10.0749063670412</v>
      </c>
      <c r="AU26" s="5">
        <v>10.267017675817977</v>
      </c>
      <c r="AV26" s="5">
        <v>9.8486300057482286</v>
      </c>
      <c r="AW26" s="5">
        <v>10.097465886939572</v>
      </c>
      <c r="AX26" s="5">
        <v>10.438247011952191</v>
      </c>
      <c r="AY26" s="5">
        <v>10.547585370781976</v>
      </c>
      <c r="AZ26" s="5">
        <v>10.86510865108651</v>
      </c>
      <c r="BA26" s="5">
        <v>2.1999999999999997</v>
      </c>
      <c r="BB26" s="5">
        <v>3.3000000000000003</v>
      </c>
      <c r="BC26" s="5">
        <v>2.9000000000000004</v>
      </c>
      <c r="BD26" s="5">
        <v>2.7</v>
      </c>
      <c r="BE26" s="5">
        <v>2.4</v>
      </c>
      <c r="BF26" s="5">
        <v>2</v>
      </c>
      <c r="BG26" s="5">
        <v>2.4</v>
      </c>
      <c r="BH26" s="9">
        <v>0.42346999146498643</v>
      </c>
      <c r="BI26" s="9">
        <v>-0.73983900865325358</v>
      </c>
      <c r="BJ26" s="9">
        <v>-0.52018195302780956</v>
      </c>
      <c r="BK26" s="9">
        <v>-2.1323382705371485</v>
      </c>
      <c r="BL26" s="9">
        <v>-1.6695674604847444</v>
      </c>
      <c r="BM26" s="9">
        <v>-1.8413914093514339</v>
      </c>
      <c r="BN26" s="9">
        <v>-1.4843752714206904</v>
      </c>
      <c r="BO26" s="8">
        <v>73.25</v>
      </c>
      <c r="BP26" s="8">
        <v>73.096446700507613</v>
      </c>
      <c r="BQ26" s="8">
        <v>73.056994818652853</v>
      </c>
      <c r="BR26" s="8">
        <v>67.539267015706798</v>
      </c>
      <c r="BS26" s="8">
        <v>63.476070528967256</v>
      </c>
      <c r="BT26" s="8">
        <v>59.193954659949618</v>
      </c>
      <c r="BU26" s="8">
        <v>57.67326732673267</v>
      </c>
      <c r="BV26" s="9">
        <v>-4.4194756554307117</v>
      </c>
      <c r="BW26" s="9">
        <v>-6.2429484768710042</v>
      </c>
      <c r="BX26" s="9">
        <v>-5.058440314236444</v>
      </c>
      <c r="BY26" s="9">
        <v>-6.2768031189083819</v>
      </c>
      <c r="BZ26" s="9">
        <v>-2.0318725099601593</v>
      </c>
      <c r="CA26" s="9">
        <v>-1.0507173166296222</v>
      </c>
      <c r="CB26" s="9">
        <v>-1.9270192701927018</v>
      </c>
      <c r="CC26" s="9">
        <v>6.0229445506692159</v>
      </c>
      <c r="CD26" s="9">
        <v>7.3217726396917149</v>
      </c>
      <c r="CE26" s="9">
        <v>7.6107899807321768</v>
      </c>
      <c r="CF26" s="9">
        <v>7.8549848942598182</v>
      </c>
      <c r="CG26" s="9">
        <v>8.0912863070539416</v>
      </c>
      <c r="CH26" s="9">
        <v>8.3073727933541015</v>
      </c>
      <c r="CI26" s="9">
        <v>7.7659574468085104</v>
      </c>
      <c r="CJ26" s="9">
        <v>18.26003824091778</v>
      </c>
      <c r="CK26" s="9">
        <v>18.882466281310212</v>
      </c>
      <c r="CL26" s="9">
        <v>18.978805394990367</v>
      </c>
      <c r="CM26" s="9">
        <v>19.234642497482376</v>
      </c>
      <c r="CN26" s="9">
        <v>19.190871369294609</v>
      </c>
      <c r="CO26" s="9">
        <v>19.522326064382138</v>
      </c>
      <c r="CP26" s="23">
        <v>20.74468085106383</v>
      </c>
      <c r="CQ26" s="9">
        <v>1.1472275334608031</v>
      </c>
      <c r="CR26" s="9">
        <v>1.0597302504816954</v>
      </c>
      <c r="CS26" s="9">
        <v>1.0597302504816954</v>
      </c>
      <c r="CT26" s="9">
        <v>1.1077542799597182</v>
      </c>
      <c r="CU26" s="9">
        <v>0.82987551867219922</v>
      </c>
      <c r="CV26" s="9">
        <v>0.93457943925233633</v>
      </c>
      <c r="CW26" s="9">
        <v>0.85106382978723405</v>
      </c>
      <c r="CX26" s="4">
        <v>6037.1351362520509</v>
      </c>
      <c r="CY26" s="4">
        <v>6379.5117015333044</v>
      </c>
      <c r="CZ26" s="4">
        <v>7974.2759999999989</v>
      </c>
      <c r="DA26" s="4">
        <v>8516.4131274131287</v>
      </c>
      <c r="DB26" s="4">
        <v>7814.813270142181</v>
      </c>
      <c r="DC26" s="4">
        <v>9662.2915129151261</v>
      </c>
      <c r="DD26" s="4">
        <v>9196</v>
      </c>
      <c r="DE26" s="4">
        <v>0</v>
      </c>
      <c r="DF26" s="4">
        <v>0</v>
      </c>
      <c r="DG26" s="4">
        <v>0</v>
      </c>
      <c r="DH26" s="4">
        <v>0</v>
      </c>
      <c r="DI26" s="4">
        <v>2251.9085170399794</v>
      </c>
      <c r="DJ26" s="4">
        <v>2252.3172895280354</v>
      </c>
      <c r="DK26" s="4">
        <v>2244.6808510638298</v>
      </c>
      <c r="DL26" s="8">
        <v>36.527809361176303</v>
      </c>
      <c r="DM26" s="8">
        <v>33.009585605635991</v>
      </c>
      <c r="DN26" s="8">
        <v>32.284925631327411</v>
      </c>
      <c r="DO26" s="8">
        <v>33.229776042704685</v>
      </c>
      <c r="DP26" s="8">
        <v>35.833527719461941</v>
      </c>
      <c r="DQ26" s="8">
        <v>32.859172319409737</v>
      </c>
      <c r="DR26" s="8">
        <v>33.617085486316597</v>
      </c>
      <c r="DS26" s="9">
        <v>4.218936549409098</v>
      </c>
      <c r="DT26" s="9">
        <v>2.8529700181518498</v>
      </c>
      <c r="DU26" s="9">
        <v>8.630754242104409</v>
      </c>
      <c r="DV26" s="9">
        <v>11.240412996378778</v>
      </c>
      <c r="DW26" s="9">
        <v>13.324231294348404</v>
      </c>
      <c r="DX26" s="9">
        <v>16.473711154509772</v>
      </c>
      <c r="DY26" s="9">
        <v>17.409884136747248</v>
      </c>
      <c r="DZ26" s="5">
        <v>21.410992616899097</v>
      </c>
      <c r="EA26" s="5">
        <v>22.287145242070117</v>
      </c>
      <c r="EB26" s="5">
        <v>22.731128074639525</v>
      </c>
      <c r="EC26" s="5">
        <v>24.176776429809358</v>
      </c>
      <c r="ED26" s="5">
        <v>24.582967515364356</v>
      </c>
      <c r="EE26" s="5">
        <v>25.714285714285712</v>
      </c>
      <c r="EF26" s="5">
        <v>27.100271002710024</v>
      </c>
      <c r="EG26" s="61"/>
      <c r="EH26" s="5">
        <v>0.31513948077352472</v>
      </c>
      <c r="EI26" s="5">
        <v>0.32216034195444782</v>
      </c>
      <c r="EJ26" s="5">
        <v>0.30249027267439393</v>
      </c>
      <c r="EK26" s="5">
        <v>0.30768068597276643</v>
      </c>
      <c r="EL26" s="5">
        <v>0.32993005825995642</v>
      </c>
      <c r="EM26" s="30">
        <v>0.3352801672941304</v>
      </c>
      <c r="EN26" s="5">
        <v>0.35285168060032457</v>
      </c>
      <c r="EO26" s="5">
        <v>0.46588691326881509</v>
      </c>
      <c r="EP26" s="5">
        <v>0.4492434845330931</v>
      </c>
      <c r="EQ26" s="5">
        <v>0.50013602767205079</v>
      </c>
      <c r="ER26" s="5">
        <v>0.51010918427747243</v>
      </c>
      <c r="ES26" s="5">
        <v>0.50031007484660539</v>
      </c>
      <c r="ET26" s="30">
        <v>0.48740456279580158</v>
      </c>
      <c r="EU26" s="5">
        <v>0.46923775569223625</v>
      </c>
      <c r="EV26" s="5">
        <v>0.38937554855583789</v>
      </c>
      <c r="EW26" s="5">
        <v>0.30172288588082391</v>
      </c>
      <c r="EX26" s="5">
        <v>0.33733878418079305</v>
      </c>
      <c r="EY26" s="5">
        <v>0.23648169716394693</v>
      </c>
      <c r="EZ26" s="5">
        <v>0.34451020747136402</v>
      </c>
      <c r="FA26" s="30">
        <v>0.35267652384566506</v>
      </c>
      <c r="FB26" s="5">
        <v>0.34405091102651592</v>
      </c>
      <c r="FC26" s="5">
        <v>0.25402215448466386</v>
      </c>
      <c r="FD26" s="5">
        <v>0.27869927872341954</v>
      </c>
      <c r="FE26" s="5">
        <v>0.284319801584552</v>
      </c>
      <c r="FF26" s="5">
        <v>0.29239242445938246</v>
      </c>
      <c r="FG26" s="5">
        <v>0.28732558346115317</v>
      </c>
      <c r="FH26" s="30">
        <v>0.29746981714528775</v>
      </c>
      <c r="FI26" s="5">
        <v>0.29957287663975279</v>
      </c>
      <c r="FJ26" s="5">
        <v>0.63213279301996095</v>
      </c>
      <c r="FK26" s="5">
        <v>0.61431241065310582</v>
      </c>
      <c r="FL26" s="5">
        <v>0.60528710367900818</v>
      </c>
      <c r="FM26" s="5">
        <v>0.59914614542063138</v>
      </c>
      <c r="FN26" s="5">
        <v>0.60736939690277658</v>
      </c>
      <c r="FO26" s="30">
        <v>0.58498863766498643</v>
      </c>
      <c r="FP26" s="5">
        <v>0.58268181035840394</v>
      </c>
      <c r="FQ26" s="5">
        <v>0.43236645528371942</v>
      </c>
      <c r="FR26" s="5">
        <v>0.41570757121202223</v>
      </c>
      <c r="FS26" s="5">
        <v>0.42641665668825557</v>
      </c>
      <c r="FT26" s="5">
        <v>0.41334276699863687</v>
      </c>
      <c r="FU26" s="30">
        <v>0.43438499419672011</v>
      </c>
      <c r="FV26" s="5">
        <v>0.42979584903460627</v>
      </c>
      <c r="FW26" s="5">
        <v>0.42803358736637193</v>
      </c>
      <c r="FX26" s="61"/>
      <c r="FY26" s="113">
        <f t="shared" si="35"/>
        <v>100</v>
      </c>
      <c r="FZ26" s="113">
        <f t="shared" si="36"/>
        <v>96.147045204798403</v>
      </c>
      <c r="GA26" s="113">
        <f t="shared" si="36"/>
        <v>98.623899120120313</v>
      </c>
      <c r="GB26" s="113">
        <f t="shared" si="36"/>
        <v>95.600100781963022</v>
      </c>
      <c r="GC26" s="113">
        <f t="shared" si="36"/>
        <v>100.46685835321709</v>
      </c>
      <c r="GD26" s="113">
        <f t="shared" si="36"/>
        <v>99.405456594123081</v>
      </c>
      <c r="GE26" s="113">
        <f t="shared" si="36"/>
        <v>98.997871397191474</v>
      </c>
      <c r="GF26" s="113">
        <f t="shared" si="37"/>
        <v>100</v>
      </c>
      <c r="GG26" s="113">
        <f t="shared" si="38"/>
        <v>102.22785833234542</v>
      </c>
      <c r="GH26" s="113">
        <f t="shared" si="38"/>
        <v>95.986155695858002</v>
      </c>
      <c r="GI26" s="113">
        <f t="shared" si="38"/>
        <v>97.633176654841748</v>
      </c>
      <c r="GJ26" s="113">
        <f t="shared" si="38"/>
        <v>104.69334323015561</v>
      </c>
      <c r="GK26" s="113">
        <f t="shared" si="38"/>
        <v>106.39103880959931</v>
      </c>
      <c r="GL26" s="113">
        <f t="shared" si="38"/>
        <v>111.96682806426965</v>
      </c>
      <c r="GM26" s="113">
        <f t="shared" si="39"/>
        <v>100</v>
      </c>
      <c r="GN26" s="113">
        <f t="shared" si="40"/>
        <v>96.427581831190267</v>
      </c>
      <c r="GO26" s="113">
        <f t="shared" si="40"/>
        <v>107.35137936434676</v>
      </c>
      <c r="GP26" s="113">
        <f t="shared" si="40"/>
        <v>109.49206121682606</v>
      </c>
      <c r="GQ26" s="113">
        <f t="shared" si="40"/>
        <v>107.38873760936237</v>
      </c>
      <c r="GR26" s="113">
        <f t="shared" si="40"/>
        <v>104.61864218851129</v>
      </c>
      <c r="GS26" s="113">
        <f t="shared" si="40"/>
        <v>100.71923943944047</v>
      </c>
      <c r="GT26" s="113">
        <f t="shared" si="41"/>
        <v>100</v>
      </c>
      <c r="GU26" s="113">
        <f t="shared" si="42"/>
        <v>77.488914493960763</v>
      </c>
      <c r="GV26" s="113">
        <f t="shared" si="42"/>
        <v>86.635841781014506</v>
      </c>
      <c r="GW26" s="113">
        <f t="shared" si="42"/>
        <v>60.73357663084861</v>
      </c>
      <c r="GX26" s="113">
        <f t="shared" si="42"/>
        <v>88.477617238453789</v>
      </c>
      <c r="GY26" s="113">
        <f t="shared" si="42"/>
        <v>90.57490259820203</v>
      </c>
      <c r="GZ26" s="113">
        <f t="shared" si="42"/>
        <v>88.359660051221155</v>
      </c>
      <c r="HA26" s="113">
        <f t="shared" si="43"/>
        <v>100</v>
      </c>
      <c r="HB26" s="113">
        <f t="shared" si="44"/>
        <v>109.71455591691137</v>
      </c>
      <c r="HC26" s="113">
        <f t="shared" si="44"/>
        <v>111.92716720372408</v>
      </c>
      <c r="HD26" s="113">
        <f t="shared" si="44"/>
        <v>115.10508800012369</v>
      </c>
      <c r="HE26" s="113">
        <f t="shared" si="44"/>
        <v>113.11044268719482</v>
      </c>
      <c r="HF26" s="113">
        <f t="shared" si="44"/>
        <v>117.10388715849072</v>
      </c>
      <c r="HG26" s="113">
        <f t="shared" si="44"/>
        <v>117.93179112565907</v>
      </c>
      <c r="HH26" s="113">
        <f t="shared" si="45"/>
        <v>100</v>
      </c>
      <c r="HI26" s="113">
        <f t="shared" si="46"/>
        <v>97.180911580030553</v>
      </c>
      <c r="HJ26" s="113">
        <f t="shared" si="46"/>
        <v>95.753156672556131</v>
      </c>
      <c r="HK26" s="113">
        <f t="shared" si="46"/>
        <v>94.781690182257648</v>
      </c>
      <c r="HL26" s="113">
        <f t="shared" si="46"/>
        <v>96.082564234821717</v>
      </c>
      <c r="HM26" s="113">
        <f t="shared" si="46"/>
        <v>92.542048779063137</v>
      </c>
      <c r="HN26" s="113">
        <f t="shared" si="46"/>
        <v>92.177121135369504</v>
      </c>
    </row>
    <row r="27" spans="1:222" x14ac:dyDescent="0.25">
      <c r="A27" s="11" t="s">
        <v>55</v>
      </c>
      <c r="B27" s="11">
        <v>3424</v>
      </c>
      <c r="C27" s="11" t="s">
        <v>70</v>
      </c>
      <c r="D27" s="7">
        <v>0.93187268448054406</v>
      </c>
      <c r="E27" s="7">
        <v>0.93417541727900422</v>
      </c>
      <c r="F27" s="7">
        <v>0.92841831425598331</v>
      </c>
      <c r="G27" s="7">
        <v>0.93494678886219573</v>
      </c>
      <c r="H27" s="7">
        <v>0.93089668641096135</v>
      </c>
      <c r="I27" s="7">
        <v>0.93196526976803795</v>
      </c>
      <c r="J27" s="7">
        <v>0.92947785700881969</v>
      </c>
      <c r="K27" s="7">
        <v>369687.32694355695</v>
      </c>
      <c r="L27" s="8">
        <v>374686.54848800832</v>
      </c>
      <c r="M27" s="8">
        <v>379821.04187946883</v>
      </c>
      <c r="N27" s="8">
        <v>386248.79999999993</v>
      </c>
      <c r="O27" s="8">
        <v>376570.2702702703</v>
      </c>
      <c r="P27" s="8">
        <v>378400.37914691941</v>
      </c>
      <c r="Q27" s="8">
        <v>388515.49815498153</v>
      </c>
      <c r="R27" s="8">
        <v>60.217983651226156</v>
      </c>
      <c r="S27" s="8">
        <v>61.945636623748214</v>
      </c>
      <c r="T27" s="8">
        <v>58.64297253634895</v>
      </c>
      <c r="U27" s="8">
        <v>60.591133004926114</v>
      </c>
      <c r="V27" s="8">
        <v>58.038585209003216</v>
      </c>
      <c r="W27" s="8">
        <v>59.869494290375201</v>
      </c>
      <c r="X27" s="8">
        <v>58.147512864493997</v>
      </c>
      <c r="Y27" s="8">
        <v>2.5029824988127918</v>
      </c>
      <c r="Z27" s="9">
        <v>2.6057326117458408</v>
      </c>
      <c r="AA27" s="9">
        <v>2.7349426214563155</v>
      </c>
      <c r="AB27" s="9">
        <v>3.0658560964818853</v>
      </c>
      <c r="AC27" s="9">
        <v>4.017199927980597</v>
      </c>
      <c r="AD27" s="9">
        <v>2.4246346733990882</v>
      </c>
      <c r="AE27" s="9">
        <v>2.0926016607453559</v>
      </c>
      <c r="AF27" s="8">
        <v>62.810625535561272</v>
      </c>
      <c r="AG27" s="8">
        <v>60.548064375815571</v>
      </c>
      <c r="AH27" s="8">
        <v>54.124836316019213</v>
      </c>
      <c r="AI27" s="8">
        <v>53.710247349823327</v>
      </c>
      <c r="AJ27" s="8">
        <v>56.08988764044944</v>
      </c>
      <c r="AK27" s="8">
        <v>56.916627852817882</v>
      </c>
      <c r="AL27" s="8">
        <v>55.682903533906405</v>
      </c>
      <c r="AM27" s="5">
        <v>5.7752784857602215</v>
      </c>
      <c r="AN27" s="5">
        <v>4.5901820524230024</v>
      </c>
      <c r="AO27" s="5">
        <v>4.7852414673549601</v>
      </c>
      <c r="AP27" s="5">
        <v>4.2950980716862732</v>
      </c>
      <c r="AQ27" s="5">
        <v>5.1172284387456228</v>
      </c>
      <c r="AR27" s="5">
        <v>5.2852442048860881</v>
      </c>
      <c r="AS27" s="5">
        <v>4.0566784997017367</v>
      </c>
      <c r="AT27" s="5">
        <v>8.8056947007645654</v>
      </c>
      <c r="AU27" s="5">
        <v>8.7579617834394892</v>
      </c>
      <c r="AV27" s="5">
        <v>8.2846521508231543</v>
      </c>
      <c r="AW27" s="5">
        <v>8.0770259427654452</v>
      </c>
      <c r="AX27" s="5">
        <v>8.6295793758480333</v>
      </c>
      <c r="AY27" s="5">
        <v>8.291873963515755</v>
      </c>
      <c r="AZ27" s="5">
        <v>8.6810417250070007</v>
      </c>
      <c r="BA27" s="5">
        <v>1.3</v>
      </c>
      <c r="BB27" s="5">
        <v>1.8000000000000003</v>
      </c>
      <c r="BC27" s="5">
        <v>1.8000000000000003</v>
      </c>
      <c r="BD27" s="5">
        <v>1.5</v>
      </c>
      <c r="BE27" s="5">
        <v>1.1000000000000001</v>
      </c>
      <c r="BF27" s="5">
        <v>1.4</v>
      </c>
      <c r="BG27" s="5">
        <v>2.5</v>
      </c>
      <c r="BH27" s="9">
        <v>-1.5608797195855506</v>
      </c>
      <c r="BI27" s="9">
        <v>-1.2753416410984375</v>
      </c>
      <c r="BJ27" s="9">
        <v>-0.50869148495921168</v>
      </c>
      <c r="BK27" s="9">
        <v>-0.44452933991803167</v>
      </c>
      <c r="BL27" s="9">
        <v>-1.0363440133576374</v>
      </c>
      <c r="BM27" s="9">
        <v>-1.6210317836196975</v>
      </c>
      <c r="BN27" s="9">
        <v>-1.4194059536538739</v>
      </c>
      <c r="BO27" s="8">
        <v>39.43217665615142</v>
      </c>
      <c r="BP27" s="8">
        <v>43.269230769230774</v>
      </c>
      <c r="BQ27" s="8">
        <v>46.226415094339622</v>
      </c>
      <c r="BR27" s="8">
        <v>43.167701863354033</v>
      </c>
      <c r="BS27" s="8">
        <v>43.288590604026844</v>
      </c>
      <c r="BT27" s="8">
        <v>42.711864406779661</v>
      </c>
      <c r="BU27" s="8">
        <v>43.137254901960787</v>
      </c>
      <c r="BV27" s="9">
        <v>-1.2127603480094913</v>
      </c>
      <c r="BW27" s="9">
        <v>0.90233545647558389</v>
      </c>
      <c r="BX27" s="9">
        <v>0.42485395645246943</v>
      </c>
      <c r="BY27" s="9">
        <v>-1.0163145225996255</v>
      </c>
      <c r="BZ27" s="9">
        <v>-2.2252374491180462</v>
      </c>
      <c r="CA27" s="9">
        <v>-0.49751243781094528</v>
      </c>
      <c r="CB27" s="9">
        <v>0.22402688322598713</v>
      </c>
      <c r="CC27" s="9">
        <v>3.1377899045020468</v>
      </c>
      <c r="CD27" s="9">
        <v>3.3045977011494254</v>
      </c>
      <c r="CE27" s="9">
        <v>3.7096774193548385</v>
      </c>
      <c r="CF27" s="9">
        <v>3.7828947368421053</v>
      </c>
      <c r="CG27" s="9">
        <v>3.5256410256410255</v>
      </c>
      <c r="CH27" s="9">
        <v>3.764320785597381</v>
      </c>
      <c r="CI27" s="9">
        <v>5.1457975986277873</v>
      </c>
      <c r="CJ27" s="9">
        <v>18.144611186903138</v>
      </c>
      <c r="CK27" s="9">
        <v>17.52873563218391</v>
      </c>
      <c r="CL27" s="9">
        <v>19.677419354838712</v>
      </c>
      <c r="CM27" s="9">
        <v>21.381578947368421</v>
      </c>
      <c r="CN27" s="9">
        <v>22.115384615384613</v>
      </c>
      <c r="CO27" s="9">
        <v>22.422258592471358</v>
      </c>
      <c r="CP27" s="23">
        <v>22.29845626072041</v>
      </c>
      <c r="CQ27" s="9">
        <v>0.81855388813096863</v>
      </c>
      <c r="CR27" s="9">
        <v>1.7241379310344827</v>
      </c>
      <c r="CS27" s="9">
        <v>1.129032258064516</v>
      </c>
      <c r="CT27" s="9">
        <v>1.3157894736842104</v>
      </c>
      <c r="CU27" s="9">
        <v>1.6025641025641024</v>
      </c>
      <c r="CV27" s="9">
        <v>1.3093289689034371</v>
      </c>
      <c r="CW27" s="9">
        <v>1.8867924528301887</v>
      </c>
      <c r="CX27" s="4">
        <v>7942.8949667334728</v>
      </c>
      <c r="CY27" s="4">
        <v>8258.226257470169</v>
      </c>
      <c r="CZ27" s="4">
        <v>8280.0839999999989</v>
      </c>
      <c r="DA27" s="4">
        <v>8889.6679536679549</v>
      </c>
      <c r="DB27" s="4">
        <v>10103.27962085308</v>
      </c>
      <c r="DC27" s="4">
        <v>12656.140221402213</v>
      </c>
      <c r="DD27" s="4">
        <v>13129.999999999998</v>
      </c>
      <c r="DE27" s="4">
        <v>23138.927970387525</v>
      </c>
      <c r="DF27" s="4">
        <v>24128.103976612307</v>
      </c>
      <c r="DG27" s="4">
        <v>26390.058064516124</v>
      </c>
      <c r="DH27" s="4">
        <v>25629.254724649465</v>
      </c>
      <c r="DI27" s="4">
        <v>20782.573824279982</v>
      </c>
      <c r="DJ27" s="4">
        <v>20198.561429149478</v>
      </c>
      <c r="DK27" s="4">
        <v>21399.656946826759</v>
      </c>
      <c r="DL27" s="8">
        <v>42.881962542131411</v>
      </c>
      <c r="DM27" s="8">
        <v>41.366005211465222</v>
      </c>
      <c r="DN27" s="8">
        <v>42.015253062167787</v>
      </c>
      <c r="DO27" s="8">
        <v>42.621930896567051</v>
      </c>
      <c r="DP27" s="8">
        <v>39.825897129829769</v>
      </c>
      <c r="DQ27" s="8">
        <v>40.590758274662136</v>
      </c>
      <c r="DR27" s="8">
        <v>40.531973248380766</v>
      </c>
      <c r="DS27" s="9">
        <v>17.325669667064307</v>
      </c>
      <c r="DT27" s="9">
        <v>24.740805066347548</v>
      </c>
      <c r="DU27" s="9">
        <v>34.287626451131302</v>
      </c>
      <c r="DV27" s="9">
        <v>44.483609624857138</v>
      </c>
      <c r="DW27" s="9">
        <v>40.254718458767321</v>
      </c>
      <c r="DX27" s="9">
        <v>44.990737495619086</v>
      </c>
      <c r="DY27" s="9">
        <v>50.82314365735364</v>
      </c>
      <c r="DZ27" s="5">
        <v>26.473988439306357</v>
      </c>
      <c r="EA27" s="5">
        <v>27.088305489260144</v>
      </c>
      <c r="EB27" s="5">
        <v>27.682926829268297</v>
      </c>
      <c r="EC27" s="5">
        <v>28.083028083028083</v>
      </c>
      <c r="ED27" s="5">
        <v>28.641975308641975</v>
      </c>
      <c r="EE27" s="5">
        <v>29.411764705882355</v>
      </c>
      <c r="EF27" s="5">
        <v>30.867346938775508</v>
      </c>
      <c r="EG27" s="61"/>
      <c r="EH27" s="5">
        <v>0.38215738027096152</v>
      </c>
      <c r="EI27" s="5">
        <v>0.39643392845350023</v>
      </c>
      <c r="EJ27" s="5">
        <v>0.37980632029946026</v>
      </c>
      <c r="EK27" s="5">
        <v>0.40320670499418887</v>
      </c>
      <c r="EL27" s="5">
        <v>0.38792295606134913</v>
      </c>
      <c r="EM27" s="30">
        <v>0.38620655351044647</v>
      </c>
      <c r="EN27" s="5">
        <v>0.38030572085663894</v>
      </c>
      <c r="EO27" s="5">
        <v>0.52162459277788065</v>
      </c>
      <c r="EP27" s="5">
        <v>0.55353271623073996</v>
      </c>
      <c r="EQ27" s="5">
        <v>0.54430356535853974</v>
      </c>
      <c r="ER27" s="5">
        <v>0.57444508029607044</v>
      </c>
      <c r="ES27" s="5">
        <v>0.5425102916343898</v>
      </c>
      <c r="ET27" s="30">
        <v>0.53911823513380253</v>
      </c>
      <c r="EU27" s="5">
        <v>0.55080788607187614</v>
      </c>
      <c r="EV27" s="5">
        <v>0.32548810327754862</v>
      </c>
      <c r="EW27" s="5">
        <v>0.39171498162657703</v>
      </c>
      <c r="EX27" s="5">
        <v>0.41612692638038301</v>
      </c>
      <c r="EY27" s="5">
        <v>0.38040006146791372</v>
      </c>
      <c r="EZ27" s="5">
        <v>0.32973359891765397</v>
      </c>
      <c r="FA27" s="30">
        <v>0.34518323993843908</v>
      </c>
      <c r="FB27" s="5">
        <v>0.37033075779051217</v>
      </c>
      <c r="FC27" s="5">
        <v>0.197182886121929</v>
      </c>
      <c r="FD27" s="5">
        <v>0.22035943993028814</v>
      </c>
      <c r="FE27" s="5">
        <v>0.23210662692423678</v>
      </c>
      <c r="FF27" s="5">
        <v>0.25726245229465966</v>
      </c>
      <c r="FG27" s="5">
        <v>0.26971063688527697</v>
      </c>
      <c r="FH27" s="30">
        <v>0.26800456539877532</v>
      </c>
      <c r="FI27" s="5">
        <v>0.30589591477136807</v>
      </c>
      <c r="FJ27" s="5">
        <v>0.59968212305426316</v>
      </c>
      <c r="FK27" s="5">
        <v>0.59392261746257469</v>
      </c>
      <c r="FL27" s="5">
        <v>0.59630417629008703</v>
      </c>
      <c r="FM27" s="5">
        <v>0.59997813206325357</v>
      </c>
      <c r="FN27" s="5">
        <v>0.58452736980219189</v>
      </c>
      <c r="FO27" s="30">
        <v>0.5732311977541843</v>
      </c>
      <c r="FP27" s="5">
        <v>0.56524649500077895</v>
      </c>
      <c r="FQ27" s="5">
        <v>0.4306079724034273</v>
      </c>
      <c r="FR27" s="5">
        <v>0.45293173319581198</v>
      </c>
      <c r="FS27" s="5">
        <v>0.45382426757875238</v>
      </c>
      <c r="FT27" s="5">
        <v>0.46439396540868555</v>
      </c>
      <c r="FU27" s="30">
        <v>0.44435276564224785</v>
      </c>
      <c r="FV27" s="5">
        <v>0.44247466101892424</v>
      </c>
      <c r="FW27" s="5">
        <v>0.45154562738966303</v>
      </c>
      <c r="FX27" s="61"/>
      <c r="FY27" s="113">
        <f t="shared" si="35"/>
        <v>100</v>
      </c>
      <c r="FZ27" s="113">
        <f t="shared" si="36"/>
        <v>105.1842423324829</v>
      </c>
      <c r="GA27" s="113">
        <f t="shared" si="36"/>
        <v>105.39151540686625</v>
      </c>
      <c r="GB27" s="113">
        <f t="shared" si="36"/>
        <v>107.84611413873333</v>
      </c>
      <c r="GC27" s="113">
        <f t="shared" si="36"/>
        <v>103.19195047925017</v>
      </c>
      <c r="GD27" s="113">
        <f t="shared" si="36"/>
        <v>102.75579863263175</v>
      </c>
      <c r="GE27" s="113">
        <f t="shared" si="36"/>
        <v>104.86234726899568</v>
      </c>
      <c r="GF27" s="113">
        <f t="shared" si="37"/>
        <v>100</v>
      </c>
      <c r="GG27" s="113">
        <f t="shared" si="38"/>
        <v>103.73577717442384</v>
      </c>
      <c r="GH27" s="113">
        <f t="shared" si="38"/>
        <v>99.384792733864174</v>
      </c>
      <c r="GI27" s="113">
        <f t="shared" si="38"/>
        <v>105.50802517755974</v>
      </c>
      <c r="GJ27" s="113">
        <f t="shared" si="38"/>
        <v>101.50869146797574</v>
      </c>
      <c r="GK27" s="113">
        <f t="shared" si="38"/>
        <v>101.05955646770815</v>
      </c>
      <c r="GL27" s="113">
        <f t="shared" si="38"/>
        <v>99.515472025423207</v>
      </c>
      <c r="GM27" s="113">
        <f t="shared" si="39"/>
        <v>100</v>
      </c>
      <c r="GN27" s="113">
        <f t="shared" si="40"/>
        <v>106.11706654453053</v>
      </c>
      <c r="GO27" s="113">
        <f t="shared" si="40"/>
        <v>104.34775754338644</v>
      </c>
      <c r="GP27" s="113">
        <f t="shared" si="40"/>
        <v>110.12614977313424</v>
      </c>
      <c r="GQ27" s="113">
        <f t="shared" si="40"/>
        <v>104.00397127468312</v>
      </c>
      <c r="GR27" s="113">
        <f t="shared" si="40"/>
        <v>103.35368435425187</v>
      </c>
      <c r="GS27" s="113">
        <f t="shared" si="40"/>
        <v>105.59469275376408</v>
      </c>
      <c r="GT27" s="113">
        <f t="shared" si="41"/>
        <v>100</v>
      </c>
      <c r="GU27" s="113">
        <f t="shared" si="42"/>
        <v>120.34694284741822</v>
      </c>
      <c r="GV27" s="113">
        <f t="shared" si="42"/>
        <v>127.84704638668323</v>
      </c>
      <c r="GW27" s="113">
        <f t="shared" si="42"/>
        <v>116.87064984477816</v>
      </c>
      <c r="GX27" s="113">
        <f t="shared" si="42"/>
        <v>101.30434740850886</v>
      </c>
      <c r="GY27" s="113">
        <f t="shared" si="42"/>
        <v>106.05095438591073</v>
      </c>
      <c r="GZ27" s="113">
        <f t="shared" si="42"/>
        <v>113.77704870359749</v>
      </c>
      <c r="HA27" s="113">
        <f t="shared" si="43"/>
        <v>100</v>
      </c>
      <c r="HB27" s="113">
        <f t="shared" si="44"/>
        <v>111.75383638214313</v>
      </c>
      <c r="HC27" s="113">
        <f t="shared" si="44"/>
        <v>117.71134477700693</v>
      </c>
      <c r="HD27" s="113">
        <f t="shared" si="44"/>
        <v>130.46895567578829</v>
      </c>
      <c r="HE27" s="113">
        <f t="shared" si="44"/>
        <v>136.78197037774368</v>
      </c>
      <c r="HF27" s="113">
        <f t="shared" si="44"/>
        <v>135.91674747729039</v>
      </c>
      <c r="HG27" s="113">
        <f t="shared" si="44"/>
        <v>155.133095365191</v>
      </c>
      <c r="HH27" s="113">
        <f t="shared" si="45"/>
        <v>100</v>
      </c>
      <c r="HI27" s="113">
        <f t="shared" si="46"/>
        <v>99.039573572352879</v>
      </c>
      <c r="HJ27" s="113">
        <f t="shared" si="46"/>
        <v>99.436710444698306</v>
      </c>
      <c r="HK27" s="113">
        <f t="shared" si="46"/>
        <v>100.04936098603085</v>
      </c>
      <c r="HL27" s="113">
        <f t="shared" si="46"/>
        <v>97.472868930144855</v>
      </c>
      <c r="HM27" s="113">
        <f t="shared" si="46"/>
        <v>95.58917561768213</v>
      </c>
      <c r="HN27" s="113">
        <f t="shared" si="46"/>
        <v>94.257686409243149</v>
      </c>
    </row>
    <row r="28" spans="1:222" x14ac:dyDescent="0.25">
      <c r="A28" s="11" t="s">
        <v>55</v>
      </c>
      <c r="B28" s="11">
        <v>3425</v>
      </c>
      <c r="C28" s="11" t="s">
        <v>71</v>
      </c>
      <c r="D28" s="7">
        <v>0.93459211939623499</v>
      </c>
      <c r="E28" s="7">
        <v>0.9356496974012104</v>
      </c>
      <c r="F28" s="7">
        <v>0.93032994007652881</v>
      </c>
      <c r="G28" s="7">
        <v>0.92403808087472905</v>
      </c>
      <c r="H28" s="7">
        <v>0.92583278348571962</v>
      </c>
      <c r="I28" s="7">
        <v>0.92828449905482047</v>
      </c>
      <c r="J28" s="7">
        <v>0.92338934716936294</v>
      </c>
      <c r="K28" s="7">
        <v>349627.68903088389</v>
      </c>
      <c r="L28" s="8">
        <v>351694.68196037534</v>
      </c>
      <c r="M28" s="8">
        <v>353337.69152196113</v>
      </c>
      <c r="N28" s="8">
        <v>363313.19999999995</v>
      </c>
      <c r="O28" s="8">
        <v>358816.60231660237</v>
      </c>
      <c r="P28" s="8">
        <v>365482.46445497632</v>
      </c>
      <c r="Q28" s="8">
        <v>380338.3763837638</v>
      </c>
      <c r="R28" s="8">
        <v>55.827067669172934</v>
      </c>
      <c r="S28" s="8">
        <v>57.358490566037737</v>
      </c>
      <c r="T28" s="8">
        <v>49.416342412451364</v>
      </c>
      <c r="U28" s="8">
        <v>48.543689320388353</v>
      </c>
      <c r="V28" s="8">
        <v>46.034816247582206</v>
      </c>
      <c r="W28" s="8">
        <v>50.18181818181818</v>
      </c>
      <c r="X28" s="8">
        <v>49.621212121212125</v>
      </c>
      <c r="Y28" s="8">
        <v>2.9236073399593345</v>
      </c>
      <c r="Z28" s="9">
        <v>2.9378708593665026</v>
      </c>
      <c r="AA28" s="9">
        <v>2.9225394669444555</v>
      </c>
      <c r="AB28" s="9">
        <v>3.1743244133207469</v>
      </c>
      <c r="AC28" s="9">
        <v>2.819522991172736</v>
      </c>
      <c r="AD28" s="9">
        <v>1.2869907763259032</v>
      </c>
      <c r="AE28" s="9">
        <v>1.5347619715788403</v>
      </c>
      <c r="AF28" s="8">
        <v>63.499699338544801</v>
      </c>
      <c r="AG28" s="8">
        <v>65.601965601965603</v>
      </c>
      <c r="AH28" s="8">
        <v>64.406779661016941</v>
      </c>
      <c r="AI28" s="8">
        <v>66.537216828478961</v>
      </c>
      <c r="AJ28" s="8">
        <v>66.796368352788576</v>
      </c>
      <c r="AK28" s="8">
        <v>70.868167202572351</v>
      </c>
      <c r="AL28" s="8">
        <v>68.920676202860847</v>
      </c>
      <c r="AM28" s="5">
        <v>5.1944700978394227</v>
      </c>
      <c r="AN28" s="5">
        <v>4.9948196369346292</v>
      </c>
      <c r="AO28" s="5">
        <v>4.7596083208372368</v>
      </c>
      <c r="AP28" s="5">
        <v>4.4988437861080293</v>
      </c>
      <c r="AQ28" s="5">
        <v>5.7169785046368089</v>
      </c>
      <c r="AR28" s="5">
        <v>5.5317757717900786</v>
      </c>
      <c r="AS28" s="5">
        <v>4.9609630364095132</v>
      </c>
      <c r="AT28" s="5">
        <v>6.8357221609702314</v>
      </c>
      <c r="AU28" s="5">
        <v>6.8786982248520712</v>
      </c>
      <c r="AV28" s="5">
        <v>6.531531531531531</v>
      </c>
      <c r="AW28" s="5">
        <v>6.8243505234587056</v>
      </c>
      <c r="AX28" s="5">
        <v>7.009345794392523</v>
      </c>
      <c r="AY28" s="5">
        <v>7.2093023255813957</v>
      </c>
      <c r="AZ28" s="5">
        <v>7.2826938136256842</v>
      </c>
      <c r="BA28" s="5">
        <v>3.8</v>
      </c>
      <c r="BB28" s="5">
        <v>2</v>
      </c>
      <c r="BC28" s="5">
        <v>1.2</v>
      </c>
      <c r="BD28" s="5">
        <v>2.2000000000000002</v>
      </c>
      <c r="BE28" s="5">
        <v>1.6</v>
      </c>
      <c r="BF28" s="5">
        <v>1.6</v>
      </c>
      <c r="BG28" s="5">
        <v>1.6</v>
      </c>
      <c r="BH28" s="9">
        <v>-1.5375970507229275</v>
      </c>
      <c r="BI28" s="9">
        <v>-0.74900129883815891</v>
      </c>
      <c r="BJ28" s="9">
        <v>-1.750422245508565</v>
      </c>
      <c r="BK28" s="9">
        <v>-1.7915067736836598</v>
      </c>
      <c r="BL28" s="9">
        <v>-1.6204255000437651</v>
      </c>
      <c r="BM28" s="9">
        <v>-0.4876874229611472</v>
      </c>
      <c r="BN28" s="9">
        <v>-0.15723296374896556</v>
      </c>
      <c r="BO28" s="8">
        <v>47.89473684210526</v>
      </c>
      <c r="BP28" s="8">
        <v>53.763440860215049</v>
      </c>
      <c r="BQ28" s="8">
        <v>48.603351955307261</v>
      </c>
      <c r="BR28" s="8">
        <v>42.857142857142854</v>
      </c>
      <c r="BS28" s="8">
        <v>40.437158469945359</v>
      </c>
      <c r="BT28" s="8">
        <v>43.005181347150256</v>
      </c>
      <c r="BU28" s="8">
        <v>46.153846153846153</v>
      </c>
      <c r="BV28" s="9">
        <v>-3.6751194413818444</v>
      </c>
      <c r="BW28" s="9">
        <v>-3.6982248520710059</v>
      </c>
      <c r="BX28" s="9">
        <v>-6.756756756756757</v>
      </c>
      <c r="BY28" s="9">
        <v>-5.5060100814269095</v>
      </c>
      <c r="BZ28" s="9">
        <v>-4.7507788161993769</v>
      </c>
      <c r="CA28" s="9">
        <v>-3.6434108527131781</v>
      </c>
      <c r="CB28" s="9">
        <v>-3.6805011746280343</v>
      </c>
      <c r="CC28" s="9">
        <v>3.2196969696969697</v>
      </c>
      <c r="CD28" s="9">
        <v>3.1835205992509366</v>
      </c>
      <c r="CE28" s="9">
        <v>4.6783625730994149</v>
      </c>
      <c r="CF28" s="9">
        <v>3.6964980544747084</v>
      </c>
      <c r="CG28" s="9">
        <v>3.6893203883495143</v>
      </c>
      <c r="CH28" s="9">
        <v>3.6297640653357535</v>
      </c>
      <c r="CI28" s="9">
        <v>4.1509433962264151</v>
      </c>
      <c r="CJ28" s="9">
        <v>19.318181818181817</v>
      </c>
      <c r="CK28" s="9">
        <v>19.475655430711612</v>
      </c>
      <c r="CL28" s="9">
        <v>20.077972709551656</v>
      </c>
      <c r="CM28" s="9">
        <v>19.45525291828794</v>
      </c>
      <c r="CN28" s="9">
        <v>20.970873786407768</v>
      </c>
      <c r="CO28" s="9">
        <v>21.778584392014519</v>
      </c>
      <c r="CP28" s="23">
        <v>23.39622641509434</v>
      </c>
      <c r="CQ28" s="9">
        <v>2.083333333333333</v>
      </c>
      <c r="CR28" s="9">
        <v>1.3108614232209739</v>
      </c>
      <c r="CS28" s="9">
        <v>0.77972709551656916</v>
      </c>
      <c r="CT28" s="9">
        <v>1.3618677042801557</v>
      </c>
      <c r="CU28" s="9">
        <v>1.5533980582524272</v>
      </c>
      <c r="CV28" s="9">
        <v>1.4519056261343013</v>
      </c>
      <c r="CW28" s="9">
        <v>0.75471698113207553</v>
      </c>
      <c r="CX28" s="4">
        <v>9126.1944782637074</v>
      </c>
      <c r="CY28" s="4">
        <v>11260.893056777521</v>
      </c>
      <c r="CZ28" s="4">
        <v>11820.143999999998</v>
      </c>
      <c r="DA28" s="4">
        <v>11883.193050193049</v>
      </c>
      <c r="DB28" s="4">
        <v>12804.489099526067</v>
      </c>
      <c r="DC28" s="4">
        <v>14681</v>
      </c>
      <c r="DD28" s="4">
        <v>13425.000000000002</v>
      </c>
      <c r="DE28" s="4">
        <v>2684.9227414920842</v>
      </c>
      <c r="DF28" s="4">
        <v>2632.3122654393956</v>
      </c>
      <c r="DG28" s="4">
        <v>2637.1695906432747</v>
      </c>
      <c r="DH28" s="4">
        <v>2553.0625122064812</v>
      </c>
      <c r="DI28" s="4">
        <v>2618.4548842773661</v>
      </c>
      <c r="DJ28" s="4">
        <v>2420.8584191105065</v>
      </c>
      <c r="DK28" s="4">
        <v>2930.1886792452829</v>
      </c>
      <c r="DL28" s="8">
        <v>26.801838778525696</v>
      </c>
      <c r="DM28" s="8">
        <v>26.051699759507898</v>
      </c>
      <c r="DN28" s="8">
        <v>24.702254359846872</v>
      </c>
      <c r="DO28" s="8">
        <v>24.926661448978326</v>
      </c>
      <c r="DP28" s="8">
        <v>24.359196716228077</v>
      </c>
      <c r="DQ28" s="8">
        <v>23.645252290529196</v>
      </c>
      <c r="DR28" s="8">
        <v>26.74182873383883</v>
      </c>
      <c r="DS28" s="9">
        <v>33.338436196856229</v>
      </c>
      <c r="DT28" s="9">
        <v>42.794403555061798</v>
      </c>
      <c r="DU28" s="9">
        <v>46.358052026206131</v>
      </c>
      <c r="DV28" s="9">
        <v>47.31834938756095</v>
      </c>
      <c r="DW28" s="9">
        <v>44.20762050433197</v>
      </c>
      <c r="DX28" s="9">
        <v>35.340947332996805</v>
      </c>
      <c r="DY28" s="9">
        <v>31.920728963154744</v>
      </c>
      <c r="DZ28" s="5">
        <v>26.508226691042047</v>
      </c>
      <c r="EA28" s="5">
        <v>27.871939736346519</v>
      </c>
      <c r="EB28" s="5">
        <v>27.238095238095241</v>
      </c>
      <c r="EC28" s="5">
        <v>30.677290836653388</v>
      </c>
      <c r="ED28" s="5">
        <v>29.835390946502056</v>
      </c>
      <c r="EE28" s="5">
        <v>31.120331950207468</v>
      </c>
      <c r="EF28" s="5">
        <v>33.043478260869563</v>
      </c>
      <c r="EG28" s="61"/>
      <c r="EH28" s="5">
        <v>0.35719042328313677</v>
      </c>
      <c r="EI28" s="5">
        <v>0.36637016536466555</v>
      </c>
      <c r="EJ28" s="5">
        <v>0.32784440503124701</v>
      </c>
      <c r="EK28" s="5">
        <v>0.32468805427433328</v>
      </c>
      <c r="EL28" s="5">
        <v>0.31105096306949431</v>
      </c>
      <c r="EM28" s="30">
        <v>0.32438611653852534</v>
      </c>
      <c r="EN28" s="5">
        <v>0.32763879036420207</v>
      </c>
      <c r="EO28" s="5">
        <v>0.53794393219517966</v>
      </c>
      <c r="EP28" s="5">
        <v>0.58919678338649217</v>
      </c>
      <c r="EQ28" s="5">
        <v>0.62229652803797619</v>
      </c>
      <c r="ER28" s="5">
        <v>0.60742798578871904</v>
      </c>
      <c r="ES28" s="5">
        <v>0.56903453295151862</v>
      </c>
      <c r="ET28" s="30">
        <v>0.57973565259976556</v>
      </c>
      <c r="EU28" s="5">
        <v>0.59638813076419728</v>
      </c>
      <c r="EV28" s="5">
        <v>0.28496135964419422</v>
      </c>
      <c r="EW28" s="5">
        <v>0.32569721362665938</v>
      </c>
      <c r="EX28" s="5">
        <v>0.20746461458615043</v>
      </c>
      <c r="EY28" s="5">
        <v>0.22437063914089297</v>
      </c>
      <c r="EZ28" s="5">
        <v>0.24411600877887044</v>
      </c>
      <c r="FA28" s="30">
        <v>0.31843272807887646</v>
      </c>
      <c r="FB28" s="5">
        <v>0.33608121375479588</v>
      </c>
      <c r="FC28" s="5">
        <v>0.24910477808402556</v>
      </c>
      <c r="FD28" s="5">
        <v>0.22704693855486038</v>
      </c>
      <c r="FE28" s="5">
        <v>0.24129917832875744</v>
      </c>
      <c r="FF28" s="5">
        <v>0.23648821924912963</v>
      </c>
      <c r="FG28" s="5">
        <v>0.25847844904690431</v>
      </c>
      <c r="FH28" s="30">
        <v>0.26320478622455429</v>
      </c>
      <c r="FI28" s="5">
        <v>0.26799768194891876</v>
      </c>
      <c r="FJ28" s="5">
        <v>0.5755037097747342</v>
      </c>
      <c r="FK28" s="5">
        <v>0.56103288195779266</v>
      </c>
      <c r="FL28" s="5">
        <v>0.55984824059506633</v>
      </c>
      <c r="FM28" s="5">
        <v>0.54222109657357342</v>
      </c>
      <c r="FN28" s="5">
        <v>0.53842004462195536</v>
      </c>
      <c r="FO28" s="30">
        <v>0.51445459863563736</v>
      </c>
      <c r="FP28" s="5">
        <v>0.51696694221804107</v>
      </c>
      <c r="FQ28" s="5">
        <v>0.42422391494587347</v>
      </c>
      <c r="FR28" s="5">
        <v>0.43608761375463972</v>
      </c>
      <c r="FS28" s="5">
        <v>0.41821559547352355</v>
      </c>
      <c r="FT28" s="5">
        <v>0.41169190622579721</v>
      </c>
      <c r="FU28" s="30">
        <v>0.40632766214058702</v>
      </c>
      <c r="FV28" s="5">
        <v>0.41756171645482332</v>
      </c>
      <c r="FW28" s="5">
        <v>0.4259567938271025</v>
      </c>
      <c r="FX28" s="61"/>
      <c r="FY28" s="113">
        <f t="shared" si="35"/>
        <v>100</v>
      </c>
      <c r="FZ28" s="113">
        <f t="shared" si="36"/>
        <v>102.79656530214237</v>
      </c>
      <c r="GA28" s="113">
        <f t="shared" si="36"/>
        <v>98.583691475027635</v>
      </c>
      <c r="GB28" s="113">
        <f t="shared" si="36"/>
        <v>97.045897631283893</v>
      </c>
      <c r="GC28" s="113">
        <f t="shared" si="36"/>
        <v>95.781413500092313</v>
      </c>
      <c r="GD28" s="113">
        <f t="shared" si="36"/>
        <v>98.429556124411292</v>
      </c>
      <c r="GE28" s="113">
        <f t="shared" si="36"/>
        <v>100.40848212940803</v>
      </c>
      <c r="GF28" s="113">
        <f t="shared" si="37"/>
        <v>100</v>
      </c>
      <c r="GG28" s="113">
        <f t="shared" si="38"/>
        <v>102.56998549881395</v>
      </c>
      <c r="GH28" s="113">
        <f t="shared" si="38"/>
        <v>91.784209111164259</v>
      </c>
      <c r="GI28" s="113">
        <f t="shared" si="38"/>
        <v>90.900548589725318</v>
      </c>
      <c r="GJ28" s="113">
        <f t="shared" si="38"/>
        <v>87.082671537061685</v>
      </c>
      <c r="GK28" s="113">
        <f t="shared" si="38"/>
        <v>90.816017282017611</v>
      </c>
      <c r="GL28" s="113">
        <f t="shared" si="38"/>
        <v>91.726644671122727</v>
      </c>
      <c r="GM28" s="113">
        <f t="shared" si="39"/>
        <v>100</v>
      </c>
      <c r="GN28" s="113">
        <f t="shared" si="40"/>
        <v>109.52754518155187</v>
      </c>
      <c r="GO28" s="113">
        <f t="shared" si="40"/>
        <v>115.68055531337255</v>
      </c>
      <c r="GP28" s="113">
        <f t="shared" si="40"/>
        <v>112.91659770377869</v>
      </c>
      <c r="GQ28" s="113">
        <f t="shared" si="40"/>
        <v>105.7795243882514</v>
      </c>
      <c r="GR28" s="113">
        <f t="shared" si="40"/>
        <v>107.76878739649447</v>
      </c>
      <c r="GS28" s="113">
        <f t="shared" si="40"/>
        <v>110.86436616740434</v>
      </c>
      <c r="GT28" s="113">
        <f t="shared" si="41"/>
        <v>100</v>
      </c>
      <c r="GU28" s="113">
        <f t="shared" si="42"/>
        <v>114.29522024787093</v>
      </c>
      <c r="GV28" s="113">
        <f t="shared" si="42"/>
        <v>72.804472453806696</v>
      </c>
      <c r="GW28" s="113">
        <f t="shared" si="42"/>
        <v>78.737215256498118</v>
      </c>
      <c r="GX28" s="113">
        <f t="shared" si="42"/>
        <v>85.666354583539416</v>
      </c>
      <c r="GY28" s="113">
        <f t="shared" si="42"/>
        <v>111.74593231744645</v>
      </c>
      <c r="GZ28" s="113">
        <f t="shared" si="42"/>
        <v>117.93922311938378</v>
      </c>
      <c r="HA28" s="113">
        <f t="shared" si="43"/>
        <v>100</v>
      </c>
      <c r="HB28" s="113">
        <f t="shared" si="44"/>
        <v>91.145155986640745</v>
      </c>
      <c r="HC28" s="113">
        <f t="shared" si="44"/>
        <v>96.866539527943047</v>
      </c>
      <c r="HD28" s="113">
        <f t="shared" si="44"/>
        <v>94.935240129902184</v>
      </c>
      <c r="HE28" s="113">
        <f t="shared" si="44"/>
        <v>103.76294306154053</v>
      </c>
      <c r="HF28" s="113">
        <f t="shared" si="44"/>
        <v>105.66027205458606</v>
      </c>
      <c r="HG28" s="113">
        <f t="shared" si="44"/>
        <v>107.58432014440143</v>
      </c>
      <c r="HH28" s="113">
        <f t="shared" si="45"/>
        <v>100</v>
      </c>
      <c r="HI28" s="113">
        <f t="shared" si="46"/>
        <v>97.485537005034118</v>
      </c>
      <c r="HJ28" s="113">
        <f t="shared" si="46"/>
        <v>97.279692743284699</v>
      </c>
      <c r="HK28" s="113">
        <f t="shared" si="46"/>
        <v>94.216785637370023</v>
      </c>
      <c r="HL28" s="113">
        <f t="shared" si="46"/>
        <v>93.556311710432894</v>
      </c>
      <c r="HM28" s="113">
        <f t="shared" si="46"/>
        <v>89.392056019414213</v>
      </c>
      <c r="HN28" s="113">
        <f t="shared" si="46"/>
        <v>89.828602915590977</v>
      </c>
    </row>
    <row r="29" spans="1:222" x14ac:dyDescent="0.25">
      <c r="A29" s="11" t="s">
        <v>55</v>
      </c>
      <c r="B29" s="11">
        <v>3426</v>
      </c>
      <c r="C29" s="11" t="s">
        <v>72</v>
      </c>
      <c r="D29" s="7">
        <v>0.92432684954888411</v>
      </c>
      <c r="E29" s="7">
        <v>0.92637481867326998</v>
      </c>
      <c r="F29" s="7">
        <v>0.92712802198213573</v>
      </c>
      <c r="G29" s="7">
        <v>0.93160150616888315</v>
      </c>
      <c r="H29" s="7">
        <v>0.9303460187368523</v>
      </c>
      <c r="I29" s="7">
        <v>0.93665445240672796</v>
      </c>
      <c r="J29" s="7">
        <v>0.93322133749579439</v>
      </c>
      <c r="K29" s="7">
        <v>364967.41214057506</v>
      </c>
      <c r="L29" s="8">
        <v>378383.73305526585</v>
      </c>
      <c r="M29" s="8">
        <v>381971.3993871297</v>
      </c>
      <c r="N29" s="8">
        <v>386913.6</v>
      </c>
      <c r="O29" s="8">
        <v>371757.52895752899</v>
      </c>
      <c r="P29" s="8">
        <v>378295.35545023694</v>
      </c>
      <c r="Q29" s="8">
        <v>390968.63468634681</v>
      </c>
      <c r="R29" s="8">
        <v>65.266558966074314</v>
      </c>
      <c r="S29" s="8">
        <v>66.358024691358025</v>
      </c>
      <c r="T29" s="8">
        <v>67.66561514195584</v>
      </c>
      <c r="U29" s="8">
        <v>68.35443037974683</v>
      </c>
      <c r="V29" s="8">
        <v>68.16</v>
      </c>
      <c r="W29" s="8">
        <v>68.778280542986423</v>
      </c>
      <c r="X29" s="8">
        <v>68.939393939393938</v>
      </c>
      <c r="Y29" s="8">
        <v>3.2359730727230001</v>
      </c>
      <c r="Z29" s="9">
        <v>3.7068163011998347</v>
      </c>
      <c r="AA29" s="9">
        <v>4.0482000383845582</v>
      </c>
      <c r="AB29" s="9">
        <v>3.4451640981004554</v>
      </c>
      <c r="AC29" s="9">
        <v>3.2476403765416308</v>
      </c>
      <c r="AD29" s="9">
        <v>1.3608486857225803</v>
      </c>
      <c r="AE29" s="9">
        <v>2.1223763118440782</v>
      </c>
      <c r="AF29" s="8">
        <v>58.564054434537773</v>
      </c>
      <c r="AG29" s="8">
        <v>61.016949152542374</v>
      </c>
      <c r="AH29" s="8">
        <v>59.528301886792455</v>
      </c>
      <c r="AI29" s="8">
        <v>60.574162679425839</v>
      </c>
      <c r="AJ29" s="8">
        <v>62.017804154302667</v>
      </c>
      <c r="AK29" s="8">
        <v>67.928388746803066</v>
      </c>
      <c r="AL29" s="8">
        <v>67.695473251028801</v>
      </c>
      <c r="AM29" s="5">
        <v>3.4205263278440721</v>
      </c>
      <c r="AN29" s="5">
        <v>3.1783168107994095</v>
      </c>
      <c r="AO29" s="5">
        <v>3.0026430817456995</v>
      </c>
      <c r="AP29" s="5">
        <v>3.7960020395315799</v>
      </c>
      <c r="AQ29" s="5">
        <v>3.8350295730844675</v>
      </c>
      <c r="AR29" s="5">
        <v>3.8301605143282464</v>
      </c>
      <c r="AS29" s="5">
        <v>3.8822617329490487</v>
      </c>
      <c r="AT29" s="5">
        <v>3.5339922132374961</v>
      </c>
      <c r="AU29" s="5">
        <v>3.9831019915509955</v>
      </c>
      <c r="AV29" s="5">
        <v>4.09035409035409</v>
      </c>
      <c r="AW29" s="5">
        <v>4.5061728395061724</v>
      </c>
      <c r="AX29" s="5">
        <v>4.0970690198550272</v>
      </c>
      <c r="AY29" s="5">
        <v>4.5747422680412368</v>
      </c>
      <c r="AZ29" s="5">
        <v>4.1760359781561194</v>
      </c>
      <c r="BA29" s="5">
        <v>1.6</v>
      </c>
      <c r="BB29" s="5">
        <v>1.4</v>
      </c>
      <c r="BC29" s="5">
        <v>1.1000000000000001</v>
      </c>
      <c r="BD29" s="5">
        <v>2.7</v>
      </c>
      <c r="BE29" s="5">
        <v>0.8</v>
      </c>
      <c r="BF29" s="5">
        <v>1.6</v>
      </c>
      <c r="BG29" s="5">
        <v>0.90000000000000013</v>
      </c>
      <c r="BH29" s="9">
        <v>-0.51731924144842178</v>
      </c>
      <c r="BI29" s="9">
        <v>-0.49821472157781654</v>
      </c>
      <c r="BJ29" s="9">
        <v>-1.2245310188174541</v>
      </c>
      <c r="BK29" s="9">
        <v>-0.76988467095657764</v>
      </c>
      <c r="BL29" s="9">
        <v>-2.1178032073841502</v>
      </c>
      <c r="BM29" s="9">
        <v>-1.4404010214672192</v>
      </c>
      <c r="BN29" s="9">
        <v>-1.2079482760876004</v>
      </c>
      <c r="BO29" s="8">
        <v>71.179039301310041</v>
      </c>
      <c r="BP29" s="8">
        <v>66.938775510204081</v>
      </c>
      <c r="BQ29" s="8">
        <v>71.020408163265301</v>
      </c>
      <c r="BR29" s="8">
        <v>72.995780590717303</v>
      </c>
      <c r="BS29" s="8">
        <v>71.739130434782609</v>
      </c>
      <c r="BT29" s="8">
        <v>72.123893805309734</v>
      </c>
      <c r="BU29" s="8">
        <v>74.137931034482762</v>
      </c>
      <c r="BV29" s="9">
        <v>-1.7370470200658881</v>
      </c>
      <c r="BW29" s="9">
        <v>-0.54315027157513573</v>
      </c>
      <c r="BX29" s="9">
        <v>-2.3199023199023201</v>
      </c>
      <c r="BY29" s="9">
        <v>-0.49382716049382713</v>
      </c>
      <c r="BZ29" s="9">
        <v>-4.4122281752284911</v>
      </c>
      <c r="CA29" s="9">
        <v>-0.25773195876288657</v>
      </c>
      <c r="CB29" s="9">
        <v>-0.12849341471249601</v>
      </c>
      <c r="CC29" s="9">
        <v>4.9679487179487181</v>
      </c>
      <c r="CD29" s="9">
        <v>4.9382716049382713</v>
      </c>
      <c r="CE29" s="9">
        <v>5.3882725832012683</v>
      </c>
      <c r="CF29" s="9">
        <v>5.6872037914691944</v>
      </c>
      <c r="CG29" s="9">
        <v>6.3795853269537472</v>
      </c>
      <c r="CH29" s="9">
        <v>6.7771084337349397</v>
      </c>
      <c r="CI29" s="9">
        <v>6.5349544072948325</v>
      </c>
      <c r="CJ29" s="9">
        <v>16.666666666666664</v>
      </c>
      <c r="CK29" s="9">
        <v>17.283950617283949</v>
      </c>
      <c r="CL29" s="9">
        <v>17.749603803486529</v>
      </c>
      <c r="CM29" s="9">
        <v>18.957345971563981</v>
      </c>
      <c r="CN29" s="9">
        <v>18.819776714513555</v>
      </c>
      <c r="CO29" s="9">
        <v>19.879518072289155</v>
      </c>
      <c r="CP29" s="23">
        <v>21.124620060790271</v>
      </c>
      <c r="CQ29" s="9">
        <v>2.8846153846153846</v>
      </c>
      <c r="CR29" s="9">
        <v>2.3148148148148149</v>
      </c>
      <c r="CS29" s="9">
        <v>2.3771790808240887</v>
      </c>
      <c r="CT29" s="9">
        <v>3.0015797788309637</v>
      </c>
      <c r="CU29" s="9">
        <v>2.5518341307814993</v>
      </c>
      <c r="CV29" s="9">
        <v>3.463855421686747</v>
      </c>
      <c r="CW29" s="9">
        <v>2.8875379939209727</v>
      </c>
      <c r="CX29" s="4">
        <v>8072.9350039862029</v>
      </c>
      <c r="CY29" s="4">
        <v>8372.6647976647255</v>
      </c>
      <c r="CZ29" s="4">
        <v>8220.2519999999986</v>
      </c>
      <c r="DA29" s="4">
        <v>9352.7606177606176</v>
      </c>
      <c r="DB29" s="4">
        <v>9495.1924170616112</v>
      </c>
      <c r="DC29" s="4">
        <v>9685.8007380073796</v>
      </c>
      <c r="DD29" s="4">
        <v>10187.999999999998</v>
      </c>
      <c r="DE29" s="4">
        <v>790.6138873292158</v>
      </c>
      <c r="DF29" s="4">
        <v>740.53897274871053</v>
      </c>
      <c r="DG29" s="4">
        <v>741.00792393026938</v>
      </c>
      <c r="DH29" s="4">
        <v>1270.556948282067</v>
      </c>
      <c r="DI29" s="4">
        <v>1284.7396388429065</v>
      </c>
      <c r="DJ29" s="4">
        <v>1197.6281509803048</v>
      </c>
      <c r="DK29" s="4">
        <v>1088.1458966565349</v>
      </c>
      <c r="DL29" s="8">
        <v>28.709066530279365</v>
      </c>
      <c r="DM29" s="8">
        <v>27.933000620604055</v>
      </c>
      <c r="DN29" s="8">
        <v>29.530580860498311</v>
      </c>
      <c r="DO29" s="8">
        <v>31.644574976491352</v>
      </c>
      <c r="DP29" s="8">
        <v>30.822718756679951</v>
      </c>
      <c r="DQ29" s="8">
        <v>30.475993855009808</v>
      </c>
      <c r="DR29" s="8">
        <v>31.050961950052482</v>
      </c>
      <c r="DS29" s="9">
        <v>6.0854431020176873</v>
      </c>
      <c r="DT29" s="9">
        <v>2.8681931302572048</v>
      </c>
      <c r="DU29" s="9">
        <v>9.7620460518164442</v>
      </c>
      <c r="DV29" s="9">
        <v>13.07732481336979</v>
      </c>
      <c r="DW29" s="9">
        <v>24.532733603837954</v>
      </c>
      <c r="DX29" s="9">
        <v>41.746943917846806</v>
      </c>
      <c r="DY29" s="9">
        <v>17.957609266548822</v>
      </c>
      <c r="DZ29" s="5">
        <v>16.365824308062578</v>
      </c>
      <c r="EA29" s="5">
        <v>16.324062877871825</v>
      </c>
      <c r="EB29" s="5">
        <v>17.980295566502463</v>
      </c>
      <c r="EC29" s="5">
        <v>19.751552795031056</v>
      </c>
      <c r="ED29" s="5">
        <v>19.77329974811083</v>
      </c>
      <c r="EE29" s="5">
        <v>21.410256410256409</v>
      </c>
      <c r="EF29" s="5">
        <v>22.838709677419356</v>
      </c>
      <c r="EG29" s="61"/>
      <c r="EH29" s="5">
        <v>0.39519149752928306</v>
      </c>
      <c r="EI29" s="5">
        <v>0.41500806751281699</v>
      </c>
      <c r="EJ29" s="5">
        <v>0.42634588015082098</v>
      </c>
      <c r="EK29" s="5">
        <v>0.43391415198755623</v>
      </c>
      <c r="EL29" s="5">
        <v>0.41966517482148857</v>
      </c>
      <c r="EM29" s="30">
        <v>0.42087173520579213</v>
      </c>
      <c r="EN29" s="5">
        <v>0.4313423463888913</v>
      </c>
      <c r="EO29" s="5">
        <v>0.72694343034349918</v>
      </c>
      <c r="EP29" s="5">
        <v>0.73498733930813476</v>
      </c>
      <c r="EQ29" s="5">
        <v>0.74293741632841426</v>
      </c>
      <c r="ER29" s="5">
        <v>0.66809791626801107</v>
      </c>
      <c r="ES29" s="5">
        <v>0.72186970419253604</v>
      </c>
      <c r="ET29" s="30">
        <v>0.7046257945020804</v>
      </c>
      <c r="EU29" s="5">
        <v>0.72743004661623922</v>
      </c>
      <c r="EV29" s="5">
        <v>0.41001053247155744</v>
      </c>
      <c r="EW29" s="5">
        <v>0.43061600951036066</v>
      </c>
      <c r="EX29" s="5">
        <v>0.36861315684654067</v>
      </c>
      <c r="EY29" s="5">
        <v>0.43163895995479051</v>
      </c>
      <c r="EZ29" s="5">
        <v>0.28696465041559294</v>
      </c>
      <c r="FA29" s="30">
        <v>0.40913838479755754</v>
      </c>
      <c r="FB29" s="5">
        <v>0.42474882966698929</v>
      </c>
      <c r="FC29" s="5">
        <v>0.27224922460412609</v>
      </c>
      <c r="FD29" s="5">
        <v>0.26133907382501131</v>
      </c>
      <c r="FE29" s="5">
        <v>0.27536829467974944</v>
      </c>
      <c r="FF29" s="5">
        <v>0.31187938485723582</v>
      </c>
      <c r="FG29" s="5">
        <v>0.3078709862928925</v>
      </c>
      <c r="FH29" s="30">
        <v>0.35297981994143601</v>
      </c>
      <c r="FI29" s="5">
        <v>0.34528139387088408</v>
      </c>
      <c r="FJ29" s="5">
        <v>0.62631167977647795</v>
      </c>
      <c r="FK29" s="5">
        <v>0.6207421221583127</v>
      </c>
      <c r="FL29" s="5">
        <v>0.6216039516395192</v>
      </c>
      <c r="FM29" s="5">
        <v>0.61411554545238811</v>
      </c>
      <c r="FN29" s="5">
        <v>0.61799124028079777</v>
      </c>
      <c r="FO29" s="30">
        <v>0.61798047472258422</v>
      </c>
      <c r="FP29" s="5">
        <v>0.59460210563724114</v>
      </c>
      <c r="FQ29" s="5">
        <v>0.50878302008424048</v>
      </c>
      <c r="FR29" s="5">
        <v>0.51471355200428881</v>
      </c>
      <c r="FS29" s="5">
        <v>0.51142617361544251</v>
      </c>
      <c r="FT29" s="5">
        <v>0.51100952814317302</v>
      </c>
      <c r="FU29" s="30">
        <v>0.49687382250450246</v>
      </c>
      <c r="FV29" s="5">
        <v>0.5199077424558628</v>
      </c>
      <c r="FW29" s="5">
        <v>0.52201004056949196</v>
      </c>
      <c r="FX29" s="61"/>
      <c r="FY29" s="113">
        <f t="shared" si="35"/>
        <v>100</v>
      </c>
      <c r="FZ29" s="113">
        <f t="shared" si="36"/>
        <v>101.16563086540631</v>
      </c>
      <c r="GA29" s="113">
        <f t="shared" si="36"/>
        <v>100.51950505949753</v>
      </c>
      <c r="GB29" s="113">
        <f t="shared" si="36"/>
        <v>100.43761445862793</v>
      </c>
      <c r="GC29" s="113">
        <f t="shared" si="36"/>
        <v>97.659277705893928</v>
      </c>
      <c r="GD29" s="113">
        <f t="shared" si="36"/>
        <v>102.18653570038174</v>
      </c>
      <c r="GE29" s="113">
        <f t="shared" si="36"/>
        <v>102.59973701226535</v>
      </c>
      <c r="GF29" s="113">
        <f t="shared" si="37"/>
        <v>100</v>
      </c>
      <c r="GG29" s="113">
        <f t="shared" si="38"/>
        <v>105.0144221491166</v>
      </c>
      <c r="GH29" s="113">
        <f t="shared" si="38"/>
        <v>107.88336358861805</v>
      </c>
      <c r="GI29" s="113">
        <f t="shared" si="38"/>
        <v>109.79845333221114</v>
      </c>
      <c r="GJ29" s="113">
        <f t="shared" si="38"/>
        <v>106.1928653438178</v>
      </c>
      <c r="GK29" s="113">
        <f t="shared" si="38"/>
        <v>106.49817565333784</v>
      </c>
      <c r="GL29" s="113">
        <f t="shared" si="38"/>
        <v>109.1476788052429</v>
      </c>
      <c r="GM29" s="113">
        <f t="shared" si="39"/>
        <v>100</v>
      </c>
      <c r="GN29" s="113">
        <f t="shared" si="40"/>
        <v>101.10653850476848</v>
      </c>
      <c r="GO29" s="113">
        <f t="shared" si="40"/>
        <v>102.20016927278061</v>
      </c>
      <c r="GP29" s="113">
        <f t="shared" si="40"/>
        <v>91.905076568656511</v>
      </c>
      <c r="GQ29" s="113">
        <f t="shared" si="40"/>
        <v>99.302046632629214</v>
      </c>
      <c r="GR29" s="113">
        <f t="shared" si="40"/>
        <v>96.929934997710461</v>
      </c>
      <c r="GS29" s="113">
        <f t="shared" si="40"/>
        <v>100.06694004683555</v>
      </c>
      <c r="GT29" s="113">
        <f t="shared" si="41"/>
        <v>100</v>
      </c>
      <c r="GU29" s="113">
        <f t="shared" si="42"/>
        <v>105.02559700468979</v>
      </c>
      <c r="GV29" s="113">
        <f t="shared" si="42"/>
        <v>89.903338488532967</v>
      </c>
      <c r="GW29" s="113">
        <f t="shared" si="42"/>
        <v>105.2750907038549</v>
      </c>
      <c r="GX29" s="113">
        <f t="shared" si="42"/>
        <v>69.989580190967345</v>
      </c>
      <c r="GY29" s="113">
        <f t="shared" si="42"/>
        <v>99.78728651950901</v>
      </c>
      <c r="GZ29" s="113">
        <f t="shared" si="42"/>
        <v>103.59461429114734</v>
      </c>
      <c r="HA29" s="113">
        <f t="shared" si="43"/>
        <v>100</v>
      </c>
      <c r="HB29" s="113">
        <f t="shared" si="44"/>
        <v>95.992587014718183</v>
      </c>
      <c r="HC29" s="113">
        <f t="shared" si="44"/>
        <v>101.14566720260039</v>
      </c>
      <c r="HD29" s="113">
        <f t="shared" si="44"/>
        <v>114.55657415029754</v>
      </c>
      <c r="HE29" s="113">
        <f t="shared" si="44"/>
        <v>113.08424725196684</v>
      </c>
      <c r="HF29" s="113">
        <f t="shared" si="44"/>
        <v>129.65319569034557</v>
      </c>
      <c r="HG29" s="113">
        <f t="shared" si="44"/>
        <v>126.8254829276201</v>
      </c>
      <c r="HH29" s="113">
        <f t="shared" si="45"/>
        <v>100</v>
      </c>
      <c r="HI29" s="113">
        <f t="shared" si="46"/>
        <v>99.110737066223493</v>
      </c>
      <c r="HJ29" s="113">
        <f t="shared" si="46"/>
        <v>99.248340995550507</v>
      </c>
      <c r="HK29" s="113">
        <f t="shared" si="46"/>
        <v>98.052705271528311</v>
      </c>
      <c r="HL29" s="113">
        <f t="shared" si="46"/>
        <v>98.671517749972409</v>
      </c>
      <c r="HM29" s="113">
        <f t="shared" si="46"/>
        <v>98.669798868054485</v>
      </c>
      <c r="HN29" s="113">
        <f t="shared" si="46"/>
        <v>94.937093596824909</v>
      </c>
    </row>
    <row r="30" spans="1:222" x14ac:dyDescent="0.25">
      <c r="A30" s="11" t="s">
        <v>55</v>
      </c>
      <c r="B30" s="11">
        <v>3427</v>
      </c>
      <c r="C30" s="11" t="s">
        <v>73</v>
      </c>
      <c r="D30" s="7">
        <v>0.93579878716307952</v>
      </c>
      <c r="E30" s="7">
        <v>0.93614434738513363</v>
      </c>
      <c r="F30" s="7">
        <v>0.93509974961741327</v>
      </c>
      <c r="G30" s="7">
        <v>0.9371151383095272</v>
      </c>
      <c r="H30" s="7">
        <v>0.93777961458682269</v>
      </c>
      <c r="I30" s="7">
        <v>0.93829267902508595</v>
      </c>
      <c r="J30" s="7">
        <v>0.9403078996835802</v>
      </c>
      <c r="K30" s="7">
        <v>401664.74973375932</v>
      </c>
      <c r="L30" s="8">
        <v>408885.50573514076</v>
      </c>
      <c r="M30" s="8">
        <v>408002.04290091927</v>
      </c>
      <c r="N30" s="8">
        <v>418934.79999999993</v>
      </c>
      <c r="O30" s="8">
        <v>412505.40540540544</v>
      </c>
      <c r="P30" s="8">
        <v>416103.88625592418</v>
      </c>
      <c r="Q30" s="8">
        <v>419895.20295202947</v>
      </c>
      <c r="R30" s="8">
        <v>60.466525295365038</v>
      </c>
      <c r="S30" s="8">
        <v>60.902948402948397</v>
      </c>
      <c r="T30" s="8">
        <v>58.846031240038258</v>
      </c>
      <c r="U30" s="8">
        <v>58.77668047148773</v>
      </c>
      <c r="V30" s="8">
        <v>58.547415160164917</v>
      </c>
      <c r="W30" s="8">
        <v>58.787128712871286</v>
      </c>
      <c r="X30" s="8">
        <v>58.752271350696553</v>
      </c>
      <c r="Y30" s="8">
        <v>5.0944743005126334</v>
      </c>
      <c r="Z30" s="9">
        <v>5.1305038000559584</v>
      </c>
      <c r="AA30" s="9">
        <v>5.2278837810368444</v>
      </c>
      <c r="AB30" s="9">
        <v>4.8000930632113974</v>
      </c>
      <c r="AC30" s="9">
        <v>4.1864714723616165</v>
      </c>
      <c r="AD30" s="9">
        <v>4.2887728933419824</v>
      </c>
      <c r="AE30" s="9">
        <v>3.6571056169864016</v>
      </c>
      <c r="AF30" s="8">
        <v>92.477938086566752</v>
      </c>
      <c r="AG30" s="8">
        <v>91.33239831697054</v>
      </c>
      <c r="AH30" s="8">
        <v>87.686932215234108</v>
      </c>
      <c r="AI30" s="8">
        <v>87.352163628774164</v>
      </c>
      <c r="AJ30" s="8">
        <v>87.418504646969069</v>
      </c>
      <c r="AK30" s="8">
        <v>89.681988612692692</v>
      </c>
      <c r="AL30" s="8">
        <v>92.213229137594197</v>
      </c>
      <c r="AM30" s="5">
        <v>4.0957599798180562</v>
      </c>
      <c r="AN30" s="5">
        <v>4.0683371937278929</v>
      </c>
      <c r="AO30" s="5">
        <v>4.1226094930654593</v>
      </c>
      <c r="AP30" s="5">
        <v>3.9882466949869868</v>
      </c>
      <c r="AQ30" s="5">
        <v>3.9712197353960685</v>
      </c>
      <c r="AR30" s="5">
        <v>4.1108513171515728</v>
      </c>
      <c r="AS30" s="5">
        <v>3.6915704341341025</v>
      </c>
      <c r="AT30" s="5">
        <v>5.9357855922295171</v>
      </c>
      <c r="AU30" s="5">
        <v>6.3180631806318068</v>
      </c>
      <c r="AV30" s="5">
        <v>6.3722850475677619</v>
      </c>
      <c r="AW30" s="5">
        <v>6.3955571479756363</v>
      </c>
      <c r="AX30" s="5">
        <v>6.2203950308338554</v>
      </c>
      <c r="AY30" s="5">
        <v>6.2343694176491606</v>
      </c>
      <c r="AZ30" s="5">
        <v>6.1778135911899001</v>
      </c>
      <c r="BA30" s="5">
        <v>1.2</v>
      </c>
      <c r="BB30" s="5">
        <v>1.4</v>
      </c>
      <c r="BC30" s="5">
        <v>1</v>
      </c>
      <c r="BD30" s="5">
        <v>1.2</v>
      </c>
      <c r="BE30" s="5">
        <v>0.5</v>
      </c>
      <c r="BF30" s="5">
        <v>0.8</v>
      </c>
      <c r="BG30" s="5">
        <v>0.8</v>
      </c>
      <c r="BH30" s="9">
        <v>0.32650331428776269</v>
      </c>
      <c r="BI30" s="9">
        <v>-1.1983223601841342E-2</v>
      </c>
      <c r="BJ30" s="9">
        <v>5.9808626698565348E-2</v>
      </c>
      <c r="BK30" s="9">
        <v>0.20980759263791171</v>
      </c>
      <c r="BL30" s="9">
        <v>0.25703980606084365</v>
      </c>
      <c r="BM30" s="9">
        <v>6.5667740202268732E-2</v>
      </c>
      <c r="BN30" s="9">
        <v>-3.5829454876334932E-2</v>
      </c>
      <c r="BO30" s="8">
        <v>71.827411167512693</v>
      </c>
      <c r="BP30" s="8">
        <v>69.47496947496947</v>
      </c>
      <c r="BQ30" s="8">
        <v>71.199011124845484</v>
      </c>
      <c r="BR30" s="8">
        <v>74.346201743462018</v>
      </c>
      <c r="BS30" s="8">
        <v>78.5</v>
      </c>
      <c r="BT30" s="8">
        <v>76.747141041931386</v>
      </c>
      <c r="BU30" s="8">
        <v>78.100263852242747</v>
      </c>
      <c r="BV30" s="9">
        <v>-0.43169349761669212</v>
      </c>
      <c r="BW30" s="9">
        <v>-0.18000180001800017</v>
      </c>
      <c r="BX30" s="9">
        <v>-0.25130138215760189</v>
      </c>
      <c r="BY30" s="9">
        <v>-0.23289143676101753</v>
      </c>
      <c r="BZ30" s="9">
        <v>0.2323710787380463</v>
      </c>
      <c r="CA30" s="9">
        <v>-0.37513397642015006</v>
      </c>
      <c r="CB30" s="9">
        <v>-0.41185423941266003</v>
      </c>
      <c r="CC30" s="9">
        <v>5.6043623144501664</v>
      </c>
      <c r="CD30" s="9">
        <v>5.5896805896805892</v>
      </c>
      <c r="CE30" s="9">
        <v>5.8973541600255022</v>
      </c>
      <c r="CF30" s="9">
        <v>6.1803122013380056</v>
      </c>
      <c r="CG30" s="9">
        <v>6.2519834973024437</v>
      </c>
      <c r="CH30" s="9">
        <v>6.3177454320222983</v>
      </c>
      <c r="CI30" s="9">
        <v>6.5980629539951572</v>
      </c>
      <c r="CJ30" s="9">
        <v>17.297788548924569</v>
      </c>
      <c r="CK30" s="9">
        <v>17.966830466830466</v>
      </c>
      <c r="CL30" s="9">
        <v>18.712145361810649</v>
      </c>
      <c r="CM30" s="9">
        <v>19.17808219178082</v>
      </c>
      <c r="CN30" s="9">
        <v>19.454141542367502</v>
      </c>
      <c r="CO30" s="9">
        <v>19.758439145246207</v>
      </c>
      <c r="CP30" s="23">
        <v>20.278450363196125</v>
      </c>
      <c r="CQ30" s="9">
        <v>2.3932141775219633</v>
      </c>
      <c r="CR30" s="9">
        <v>2.4262899262899262</v>
      </c>
      <c r="CS30" s="9">
        <v>2.3589416640102008</v>
      </c>
      <c r="CT30" s="9">
        <v>2.3892959541255179</v>
      </c>
      <c r="CU30" s="9">
        <v>2.7292922881624881</v>
      </c>
      <c r="CV30" s="9">
        <v>2.5085165685970887</v>
      </c>
      <c r="CW30" s="9">
        <v>2.6029055690072642</v>
      </c>
      <c r="CX30" s="4">
        <v>4329.6386268615797</v>
      </c>
      <c r="CY30" s="4">
        <v>4684.6009139779335</v>
      </c>
      <c r="CZ30" s="4">
        <v>4741.1319999999996</v>
      </c>
      <c r="DA30" s="4">
        <v>4716.4864864864867</v>
      </c>
      <c r="DB30" s="4">
        <v>4886.752606635072</v>
      </c>
      <c r="DC30" s="4">
        <v>4757.0405904059035</v>
      </c>
      <c r="DD30" s="4">
        <v>4762</v>
      </c>
      <c r="DE30" s="4">
        <v>4372.9763692172774</v>
      </c>
      <c r="DF30" s="4">
        <v>4421.3997635856676</v>
      </c>
      <c r="DG30" s="4">
        <v>4695.1367548613325</v>
      </c>
      <c r="DH30" s="4">
        <v>4347.4977275550709</v>
      </c>
      <c r="DI30" s="4">
        <v>3476.680990462668</v>
      </c>
      <c r="DJ30" s="4">
        <v>3147.7740358078709</v>
      </c>
      <c r="DK30" s="4">
        <v>2797.8208232445522</v>
      </c>
      <c r="DL30" s="8">
        <v>35.323890819209872</v>
      </c>
      <c r="DM30" s="8">
        <v>34.267501860533287</v>
      </c>
      <c r="DN30" s="8">
        <v>34.206879032288192</v>
      </c>
      <c r="DO30" s="8">
        <v>34.561439518336066</v>
      </c>
      <c r="DP30" s="8">
        <v>34.343035043518896</v>
      </c>
      <c r="DQ30" s="8">
        <v>34.470237060710424</v>
      </c>
      <c r="DR30" s="8">
        <v>33.742194689915195</v>
      </c>
      <c r="DS30" s="9">
        <v>17.232862950993681</v>
      </c>
      <c r="DT30" s="9">
        <v>17.961633622172172</v>
      </c>
      <c r="DU30" s="9">
        <v>22.831786062444273</v>
      </c>
      <c r="DV30" s="9">
        <v>24.160611894264008</v>
      </c>
      <c r="DW30" s="9">
        <v>22.889796442734518</v>
      </c>
      <c r="DX30" s="9">
        <v>23.228596333745095</v>
      </c>
      <c r="DY30" s="9">
        <v>21.826478836707896</v>
      </c>
      <c r="DZ30" s="5">
        <v>12.406216505894962</v>
      </c>
      <c r="EA30" s="5">
        <v>12.963456921845825</v>
      </c>
      <c r="EB30" s="5">
        <v>13.76561254318363</v>
      </c>
      <c r="EC30" s="5">
        <v>14.107000266169816</v>
      </c>
      <c r="ED30" s="5">
        <v>14.577259475218659</v>
      </c>
      <c r="EE30" s="5">
        <v>15.267175572519085</v>
      </c>
      <c r="EF30" s="5">
        <v>15.734448510193413</v>
      </c>
      <c r="EG30" s="61"/>
      <c r="EH30" s="5">
        <v>0.42944386487145259</v>
      </c>
      <c r="EI30" s="5">
        <v>0.43687710488785308</v>
      </c>
      <c r="EJ30" s="5">
        <v>0.42719967964170835</v>
      </c>
      <c r="EK30" s="5">
        <v>0.4338249030928828</v>
      </c>
      <c r="EL30" s="5">
        <v>0.42480059568307532</v>
      </c>
      <c r="EM30" s="30">
        <v>0.42967203049603675</v>
      </c>
      <c r="EN30" s="5">
        <v>0.43005031953349399</v>
      </c>
      <c r="EO30" s="5">
        <v>0.72003650608022818</v>
      </c>
      <c r="EP30" s="5">
        <v>0.70501554412369738</v>
      </c>
      <c r="EQ30" s="5">
        <v>0.70306775830475354</v>
      </c>
      <c r="ER30" s="5">
        <v>0.70262931882929947</v>
      </c>
      <c r="ES30" s="5">
        <v>0.72331878017037954</v>
      </c>
      <c r="ET30" s="30">
        <v>0.71541310408235204</v>
      </c>
      <c r="EU30" s="5">
        <v>0.73840346330828799</v>
      </c>
      <c r="EV30" s="5">
        <v>0.47413296861973803</v>
      </c>
      <c r="EW30" s="5">
        <v>0.46245958619286248</v>
      </c>
      <c r="EX30" s="5">
        <v>0.46666635650955612</v>
      </c>
      <c r="EY30" s="5">
        <v>0.47848301236161328</v>
      </c>
      <c r="EZ30" s="5">
        <v>0.49821991169178886</v>
      </c>
      <c r="FA30" s="30">
        <v>0.47376063993252981</v>
      </c>
      <c r="FB30" s="5">
        <v>0.47129436134855079</v>
      </c>
      <c r="FC30" s="5">
        <v>0.27439881749140221</v>
      </c>
      <c r="FD30" s="5">
        <v>0.28237870744915061</v>
      </c>
      <c r="FE30" s="5">
        <v>0.29327700518270639</v>
      </c>
      <c r="FF30" s="5">
        <v>0.30370097854343475</v>
      </c>
      <c r="FG30" s="5">
        <v>0.31802016902162022</v>
      </c>
      <c r="FH30" s="30">
        <v>0.31572025751593874</v>
      </c>
      <c r="FI30" s="5">
        <v>0.32860775963142269</v>
      </c>
      <c r="FJ30" s="5">
        <v>0.68995974897201773</v>
      </c>
      <c r="FK30" s="5">
        <v>0.68240217771216538</v>
      </c>
      <c r="FL30" s="5">
        <v>0.68036844698803156</v>
      </c>
      <c r="FM30" s="5">
        <v>0.68086683837413764</v>
      </c>
      <c r="FN30" s="5">
        <v>0.67685180501231579</v>
      </c>
      <c r="FO30" s="30">
        <v>0.67467602763878687</v>
      </c>
      <c r="FP30" s="5">
        <v>0.66940903791449013</v>
      </c>
      <c r="FQ30" s="5">
        <v>0.54175345194738045</v>
      </c>
      <c r="FR30" s="5">
        <v>0.53758401923858246</v>
      </c>
      <c r="FS30" s="5">
        <v>0.53698642483172609</v>
      </c>
      <c r="FT30" s="5">
        <v>0.54193173959339791</v>
      </c>
      <c r="FU30" s="30">
        <v>0.54870825108503285</v>
      </c>
      <c r="FV30" s="5">
        <v>0.54327175625541546</v>
      </c>
      <c r="FW30" s="5">
        <v>0.54845087809892101</v>
      </c>
      <c r="FX30" s="61"/>
      <c r="FY30" s="113">
        <f t="shared" si="35"/>
        <v>100</v>
      </c>
      <c r="FZ30" s="113">
        <f t="shared" si="36"/>
        <v>99.23038188426662</v>
      </c>
      <c r="GA30" s="113">
        <f t="shared" si="36"/>
        <v>99.120074436347593</v>
      </c>
      <c r="GB30" s="113">
        <f t="shared" si="36"/>
        <v>100.03290936963604</v>
      </c>
      <c r="GC30" s="113">
        <f t="shared" si="36"/>
        <v>101.28375723544589</v>
      </c>
      <c r="GD30" s="113">
        <f t="shared" si="36"/>
        <v>100.28025743123136</v>
      </c>
      <c r="GE30" s="113">
        <f t="shared" si="36"/>
        <v>101.2362498342126</v>
      </c>
      <c r="GF30" s="113">
        <f t="shared" si="37"/>
        <v>100</v>
      </c>
      <c r="GG30" s="113">
        <f t="shared" si="38"/>
        <v>101.73089910566671</v>
      </c>
      <c r="GH30" s="113">
        <f t="shared" si="38"/>
        <v>99.47742058664268</v>
      </c>
      <c r="GI30" s="113">
        <f t="shared" si="38"/>
        <v>101.02016551633393</v>
      </c>
      <c r="GJ30" s="113">
        <f t="shared" si="38"/>
        <v>98.918771562898641</v>
      </c>
      <c r="GK30" s="113">
        <f t="shared" si="38"/>
        <v>100.05313048881312</v>
      </c>
      <c r="GL30" s="113">
        <f t="shared" si="38"/>
        <v>100.14121861124339</v>
      </c>
      <c r="GM30" s="113">
        <f t="shared" si="39"/>
        <v>100</v>
      </c>
      <c r="GN30" s="113">
        <f t="shared" si="40"/>
        <v>97.913861057086862</v>
      </c>
      <c r="GO30" s="113">
        <f t="shared" si="40"/>
        <v>97.643348964644858</v>
      </c>
      <c r="GP30" s="113">
        <f t="shared" si="40"/>
        <v>97.582457680418059</v>
      </c>
      <c r="GQ30" s="113">
        <f t="shared" si="40"/>
        <v>100.45584828858465</v>
      </c>
      <c r="GR30" s="113">
        <f t="shared" si="40"/>
        <v>99.357893390288595</v>
      </c>
      <c r="GS30" s="113">
        <f t="shared" si="40"/>
        <v>102.55083694687188</v>
      </c>
      <c r="GT30" s="113">
        <f t="shared" si="41"/>
        <v>100</v>
      </c>
      <c r="GU30" s="113">
        <f t="shared" si="42"/>
        <v>97.537951756264022</v>
      </c>
      <c r="GV30" s="113">
        <f t="shared" si="42"/>
        <v>98.425207145599231</v>
      </c>
      <c r="GW30" s="113">
        <f t="shared" si="42"/>
        <v>100.91747337345866</v>
      </c>
      <c r="GX30" s="113">
        <f t="shared" si="42"/>
        <v>105.08020843650063</v>
      </c>
      <c r="GY30" s="113">
        <f t="shared" si="42"/>
        <v>99.921471673169634</v>
      </c>
      <c r="GZ30" s="113">
        <f t="shared" si="42"/>
        <v>99.401305654940899</v>
      </c>
      <c r="HA30" s="113">
        <f t="shared" si="43"/>
        <v>100</v>
      </c>
      <c r="HB30" s="113">
        <f t="shared" si="44"/>
        <v>102.90813569486261</v>
      </c>
      <c r="HC30" s="113">
        <f t="shared" si="44"/>
        <v>106.87983565814589</v>
      </c>
      <c r="HD30" s="113">
        <f t="shared" si="44"/>
        <v>110.67867614004957</v>
      </c>
      <c r="HE30" s="113">
        <f t="shared" si="44"/>
        <v>115.8970625052292</v>
      </c>
      <c r="HF30" s="113">
        <f t="shared" si="44"/>
        <v>115.05889872350899</v>
      </c>
      <c r="HG30" s="113">
        <f t="shared" si="44"/>
        <v>119.75553052145314</v>
      </c>
      <c r="HH30" s="113">
        <f t="shared" si="45"/>
        <v>100</v>
      </c>
      <c r="HI30" s="113">
        <f t="shared" si="46"/>
        <v>98.90463591954277</v>
      </c>
      <c r="HJ30" s="113">
        <f t="shared" si="46"/>
        <v>98.609875141517108</v>
      </c>
      <c r="HK30" s="113">
        <f t="shared" si="46"/>
        <v>98.682109990991833</v>
      </c>
      <c r="HL30" s="113">
        <f t="shared" si="46"/>
        <v>98.100187151608239</v>
      </c>
      <c r="HM30" s="113">
        <f t="shared" si="46"/>
        <v>97.784838701677543</v>
      </c>
      <c r="HN30" s="113">
        <f t="shared" si="46"/>
        <v>97.021462326150697</v>
      </c>
    </row>
    <row r="31" spans="1:222" x14ac:dyDescent="0.25">
      <c r="A31" s="11" t="s">
        <v>55</v>
      </c>
      <c r="B31" s="11">
        <v>3428</v>
      </c>
      <c r="C31" s="11" t="s">
        <v>74</v>
      </c>
      <c r="D31" s="7">
        <v>0.9278469003423504</v>
      </c>
      <c r="E31" s="7">
        <v>0.92602971914821375</v>
      </c>
      <c r="F31" s="7">
        <v>0.92471136047980595</v>
      </c>
      <c r="G31" s="7">
        <v>0.92649422897480627</v>
      </c>
      <c r="H31" s="7">
        <v>0.92403977451769892</v>
      </c>
      <c r="I31" s="7">
        <v>0.92474509909399627</v>
      </c>
      <c r="J31" s="7">
        <v>0.92791089122593662</v>
      </c>
      <c r="K31" s="7">
        <v>401074.76038338657</v>
      </c>
      <c r="L31" s="8">
        <v>407961.20959332638</v>
      </c>
      <c r="M31" s="8">
        <v>410265.57711950969</v>
      </c>
      <c r="N31" s="8">
        <v>418823.99999999994</v>
      </c>
      <c r="O31" s="8">
        <v>422665.6370656371</v>
      </c>
      <c r="P31" s="8">
        <v>418939.52606635069</v>
      </c>
      <c r="Q31" s="8">
        <v>422961.62361623615</v>
      </c>
      <c r="R31" s="8">
        <v>70.487804878048777</v>
      </c>
      <c r="S31" s="8">
        <v>72.149837133550491</v>
      </c>
      <c r="T31" s="8">
        <v>69.596199524940616</v>
      </c>
      <c r="U31" s="8">
        <v>68.07324840764332</v>
      </c>
      <c r="V31" s="8">
        <v>70.26627218934911</v>
      </c>
      <c r="W31" s="8">
        <v>71.761280931586612</v>
      </c>
      <c r="X31" s="8">
        <v>70.3125</v>
      </c>
      <c r="Y31" s="8">
        <v>4.6328679892236106</v>
      </c>
      <c r="Z31" s="9">
        <v>5.0800893117173089</v>
      </c>
      <c r="AA31" s="9">
        <v>4.4387330792976591</v>
      </c>
      <c r="AB31" s="9">
        <v>4.3047657258486547</v>
      </c>
      <c r="AC31" s="9">
        <v>3.8267978134921936</v>
      </c>
      <c r="AD31" s="9">
        <v>3.8022296041013517</v>
      </c>
      <c r="AE31" s="9">
        <v>3.0237118777285783</v>
      </c>
      <c r="AF31" s="8">
        <v>80.6971390989806</v>
      </c>
      <c r="AG31" s="8">
        <v>81.097157964309318</v>
      </c>
      <c r="AH31" s="8">
        <v>83.730158730158735</v>
      </c>
      <c r="AI31" s="8">
        <v>82.611548556430449</v>
      </c>
      <c r="AJ31" s="8">
        <v>88.663171690694625</v>
      </c>
      <c r="AK31" s="8">
        <v>91.131700860357384</v>
      </c>
      <c r="AL31" s="8">
        <v>89.050611974859407</v>
      </c>
      <c r="AM31" s="5">
        <v>4.4247008273609509</v>
      </c>
      <c r="AN31" s="5">
        <v>4.1659546634725624</v>
      </c>
      <c r="AO31" s="5">
        <v>4.8920409241143199</v>
      </c>
      <c r="AP31" s="5">
        <v>4.4777736141550077</v>
      </c>
      <c r="AQ31" s="5">
        <v>4.7878743194123352</v>
      </c>
      <c r="AR31" s="5">
        <v>4.0477025824155053</v>
      </c>
      <c r="AS31" s="5">
        <v>3.5665522668725727</v>
      </c>
      <c r="AT31" s="5">
        <v>5.6545789797172707</v>
      </c>
      <c r="AU31" s="5">
        <v>6.0206185567010309</v>
      </c>
      <c r="AV31" s="5">
        <v>6.1106523534269197</v>
      </c>
      <c r="AW31" s="5">
        <v>5.8763098417916586</v>
      </c>
      <c r="AX31" s="5">
        <v>6.043165467625899</v>
      </c>
      <c r="AY31" s="5">
        <v>5.7001239157372989</v>
      </c>
      <c r="AZ31" s="5">
        <v>5.608247422680412</v>
      </c>
      <c r="BA31" s="5">
        <v>1</v>
      </c>
      <c r="BB31" s="5">
        <v>0.7</v>
      </c>
      <c r="BC31" s="5">
        <v>0.5</v>
      </c>
      <c r="BD31" s="5">
        <v>0.90000000000000013</v>
      </c>
      <c r="BE31" s="5">
        <v>0.8</v>
      </c>
      <c r="BF31" s="5">
        <v>0.8</v>
      </c>
      <c r="BG31" s="5">
        <v>0.6</v>
      </c>
      <c r="BH31" s="9">
        <v>-0.20475077758433935</v>
      </c>
      <c r="BI31" s="9">
        <v>-0.17857180852832721</v>
      </c>
      <c r="BJ31" s="9">
        <v>-0.31403811380290581</v>
      </c>
      <c r="BK31" s="9">
        <v>0.12320341001834656</v>
      </c>
      <c r="BL31" s="9">
        <v>8.264466571525908E-2</v>
      </c>
      <c r="BM31" s="9">
        <v>-0.11004135435682683</v>
      </c>
      <c r="BN31" s="9">
        <v>-0.12305180599726517</v>
      </c>
      <c r="BO31" s="8">
        <v>80.45602605863192</v>
      </c>
      <c r="BP31" s="8">
        <v>77.022653721682843</v>
      </c>
      <c r="BQ31" s="8">
        <v>77.570093457943926</v>
      </c>
      <c r="BR31" s="8">
        <v>81.904761904761898</v>
      </c>
      <c r="BS31" s="8">
        <v>80</v>
      </c>
      <c r="BT31" s="8">
        <v>80.23952095808383</v>
      </c>
      <c r="BU31" s="8">
        <v>76.724137931034491</v>
      </c>
      <c r="BV31" s="9">
        <v>-0.73755377996312232</v>
      </c>
      <c r="BW31" s="9">
        <v>-0.78350515463917525</v>
      </c>
      <c r="BX31" s="9">
        <v>8.2576383154417829E-2</v>
      </c>
      <c r="BY31" s="9">
        <v>0.45202383398397372</v>
      </c>
      <c r="BZ31" s="9">
        <v>-1.0688591983556011</v>
      </c>
      <c r="CA31" s="9">
        <v>-0.6195786864931847</v>
      </c>
      <c r="CB31" s="9">
        <v>0.41237113402061859</v>
      </c>
      <c r="CC31" s="9">
        <v>3.5859820700896492</v>
      </c>
      <c r="CD31" s="9">
        <v>3.015484922575387</v>
      </c>
      <c r="CE31" s="9">
        <v>3.7124802527646126</v>
      </c>
      <c r="CF31" s="9">
        <v>3.9714058776806991</v>
      </c>
      <c r="CG31" s="9">
        <v>4.0650406504065035</v>
      </c>
      <c r="CH31" s="9">
        <v>3.7037037037037033</v>
      </c>
      <c r="CI31" s="9">
        <v>3.9375928677563148</v>
      </c>
      <c r="CJ31" s="9">
        <v>22.656886715566422</v>
      </c>
      <c r="CK31" s="9">
        <v>23.390383048084757</v>
      </c>
      <c r="CL31" s="9">
        <v>23.222748815165879</v>
      </c>
      <c r="CM31" s="9">
        <v>23.272438443208895</v>
      </c>
      <c r="CN31" s="9">
        <v>24.168514412416854</v>
      </c>
      <c r="CO31" s="9">
        <v>24.03776325344953</v>
      </c>
      <c r="CP31" s="23">
        <v>25.111441307578009</v>
      </c>
      <c r="CQ31" s="9">
        <v>1.8744906275468622</v>
      </c>
      <c r="CR31" s="9">
        <v>1.7929910350448246</v>
      </c>
      <c r="CS31" s="9">
        <v>1.8167456556082147</v>
      </c>
      <c r="CT31" s="9">
        <v>2.1445591739475778</v>
      </c>
      <c r="CU31" s="9">
        <v>2.0694752402069474</v>
      </c>
      <c r="CV31" s="9">
        <v>2.1786492374727668</v>
      </c>
      <c r="CW31" s="9">
        <v>1.8573551263001487</v>
      </c>
      <c r="CX31" s="4">
        <v>5470.0414554626068</v>
      </c>
      <c r="CY31" s="4">
        <v>5688.6493664040345</v>
      </c>
      <c r="CZ31" s="4">
        <v>5492.3559999999998</v>
      </c>
      <c r="DA31" s="4">
        <v>5494.0115830115838</v>
      </c>
      <c r="DB31" s="4">
        <v>5809.910900473933</v>
      </c>
      <c r="DC31" s="4">
        <v>5977.4760147601473</v>
      </c>
      <c r="DD31" s="4">
        <v>6011</v>
      </c>
      <c r="DE31" s="4">
        <v>7432.2223383669307</v>
      </c>
      <c r="DF31" s="4">
        <v>7391.998055331479</v>
      </c>
      <c r="DG31" s="4">
        <v>7787.5071090047386</v>
      </c>
      <c r="DH31" s="4">
        <v>7135.6503445462949</v>
      </c>
      <c r="DI31" s="4">
        <v>5422.73130098815</v>
      </c>
      <c r="DJ31" s="4">
        <v>5475.167954293921</v>
      </c>
      <c r="DK31" s="4">
        <v>5421.248142644874</v>
      </c>
      <c r="DL31" s="8">
        <v>38.607396522165075</v>
      </c>
      <c r="DM31" s="8">
        <v>39.435491699834969</v>
      </c>
      <c r="DN31" s="8">
        <v>39.940130538162045</v>
      </c>
      <c r="DO31" s="8">
        <v>38.530164791173597</v>
      </c>
      <c r="DP31" s="8">
        <v>38.55438126426516</v>
      </c>
      <c r="DQ31" s="8">
        <v>35.112246374827393</v>
      </c>
      <c r="DR31" s="8">
        <v>35.711497474412326</v>
      </c>
      <c r="DS31" s="9">
        <v>15.641282517100388</v>
      </c>
      <c r="DT31" s="9">
        <v>20.316468873620654</v>
      </c>
      <c r="DU31" s="9">
        <v>22.260414753395782</v>
      </c>
      <c r="DV31" s="9">
        <v>37.933666471872058</v>
      </c>
      <c r="DW31" s="9">
        <v>28.957287160634138</v>
      </c>
      <c r="DX31" s="9">
        <v>22.739254275343903</v>
      </c>
      <c r="DY31" s="9">
        <v>20.023877821207918</v>
      </c>
      <c r="DZ31" s="5">
        <v>12.508361204013378</v>
      </c>
      <c r="EA31" s="5">
        <v>12.836021505376344</v>
      </c>
      <c r="EB31" s="5">
        <v>13.104838709677418</v>
      </c>
      <c r="EC31" s="5">
        <v>13.535353535353536</v>
      </c>
      <c r="ED31" s="5">
        <v>13.832658569500675</v>
      </c>
      <c r="EE31" s="5">
        <v>15.337837837837837</v>
      </c>
      <c r="EF31" s="5">
        <v>15.290933694181327</v>
      </c>
      <c r="EG31" s="61"/>
      <c r="EH31" s="5">
        <v>0.45623683509019763</v>
      </c>
      <c r="EI31" s="5">
        <v>0.46869179140422523</v>
      </c>
      <c r="EJ31" s="5">
        <v>0.45328637054582804</v>
      </c>
      <c r="EK31" s="5">
        <v>0.45422036687645279</v>
      </c>
      <c r="EL31" s="5">
        <v>0.45904359840017173</v>
      </c>
      <c r="EM31" s="30">
        <v>0.46337309668136856</v>
      </c>
      <c r="EN31" s="5">
        <v>0.45852926056005805</v>
      </c>
      <c r="EO31" s="5">
        <v>0.69442825181709389</v>
      </c>
      <c r="EP31" s="5">
        <v>0.70319173151778558</v>
      </c>
      <c r="EQ31" s="5">
        <v>0.68232992192782449</v>
      </c>
      <c r="ER31" s="5">
        <v>0.69308371587215933</v>
      </c>
      <c r="ES31" s="5">
        <v>0.69141415828657271</v>
      </c>
      <c r="ET31" s="30">
        <v>0.73384133417598685</v>
      </c>
      <c r="EU31" s="5">
        <v>0.75518676849261157</v>
      </c>
      <c r="EV31" s="5">
        <v>0.46132953186084852</v>
      </c>
      <c r="EW31" s="5">
        <v>0.45531241604846479</v>
      </c>
      <c r="EX31" s="5">
        <v>0.47071719001705853</v>
      </c>
      <c r="EY31" s="5">
        <v>0.50391959141337128</v>
      </c>
      <c r="EZ31" s="5">
        <v>0.46427004616384443</v>
      </c>
      <c r="FA31" s="30">
        <v>0.46736965527121116</v>
      </c>
      <c r="FB31" s="5">
        <v>0.48428056411413056</v>
      </c>
      <c r="FC31" s="5">
        <v>0.2846718016485848</v>
      </c>
      <c r="FD31" s="5">
        <v>0.28109895061984341</v>
      </c>
      <c r="FE31" s="5">
        <v>0.29105016229566022</v>
      </c>
      <c r="FF31" s="5">
        <v>0.30552882395112302</v>
      </c>
      <c r="FG31" s="5">
        <v>0.31442939242867696</v>
      </c>
      <c r="FH31" s="30">
        <v>0.31056784287334976</v>
      </c>
      <c r="FI31" s="5">
        <v>0.31621862045337396</v>
      </c>
      <c r="FJ31" s="5">
        <v>0.68944025009433718</v>
      </c>
      <c r="FK31" s="5">
        <v>0.69198902405854978</v>
      </c>
      <c r="FL31" s="5">
        <v>0.6938614945251822</v>
      </c>
      <c r="FM31" s="5">
        <v>0.69777000737903727</v>
      </c>
      <c r="FN31" s="5">
        <v>0.69066837174649487</v>
      </c>
      <c r="FO31" s="30">
        <v>0.66745678372269601</v>
      </c>
      <c r="FP31" s="5">
        <v>0.6676772250512566</v>
      </c>
      <c r="FQ31" s="5">
        <v>0.54146661045416589</v>
      </c>
      <c r="FR31" s="5">
        <v>0.5450901743150377</v>
      </c>
      <c r="FS31" s="5">
        <v>0.54195129997150926</v>
      </c>
      <c r="FT31" s="5">
        <v>0.55296903231490102</v>
      </c>
      <c r="FU31" s="30">
        <v>0.54690901059247476</v>
      </c>
      <c r="FV31" s="5">
        <v>0.55052390191982026</v>
      </c>
      <c r="FW31" s="5">
        <v>0.55761830500891962</v>
      </c>
      <c r="FX31" s="61"/>
      <c r="FY31" s="113">
        <f t="shared" si="35"/>
        <v>100</v>
      </c>
      <c r="FZ31" s="113">
        <f t="shared" si="36"/>
        <v>100.66921279925876</v>
      </c>
      <c r="GA31" s="113">
        <f t="shared" si="36"/>
        <v>100.08951420235068</v>
      </c>
      <c r="GB31" s="113">
        <f t="shared" si="36"/>
        <v>102.12430861638676</v>
      </c>
      <c r="GC31" s="113">
        <f t="shared" si="36"/>
        <v>101.00512202105018</v>
      </c>
      <c r="GD31" s="113">
        <f t="shared" si="36"/>
        <v>101.6727331456426</v>
      </c>
      <c r="GE31" s="113">
        <f t="shared" si="36"/>
        <v>102.98295301001224</v>
      </c>
      <c r="GF31" s="113">
        <f t="shared" si="37"/>
        <v>100</v>
      </c>
      <c r="GG31" s="113">
        <f t="shared" si="38"/>
        <v>102.72993220978425</v>
      </c>
      <c r="GH31" s="113">
        <f t="shared" si="38"/>
        <v>99.353304179443057</v>
      </c>
      <c r="GI31" s="113">
        <f t="shared" si="38"/>
        <v>99.558021611002502</v>
      </c>
      <c r="GJ31" s="113">
        <f t="shared" si="38"/>
        <v>100.61519875075831</v>
      </c>
      <c r="GK31" s="113">
        <f t="shared" si="38"/>
        <v>101.5641572626989</v>
      </c>
      <c r="GL31" s="113">
        <f t="shared" si="38"/>
        <v>100.50246391644532</v>
      </c>
      <c r="GM31" s="113">
        <f t="shared" si="39"/>
        <v>100</v>
      </c>
      <c r="GN31" s="113">
        <f t="shared" si="40"/>
        <v>101.26197050274963</v>
      </c>
      <c r="GO31" s="113">
        <f t="shared" si="40"/>
        <v>98.257799872396902</v>
      </c>
      <c r="GP31" s="113">
        <f t="shared" si="40"/>
        <v>99.806382309271498</v>
      </c>
      <c r="GQ31" s="113">
        <f t="shared" si="40"/>
        <v>99.56596041093745</v>
      </c>
      <c r="GR31" s="113">
        <f t="shared" si="40"/>
        <v>105.67561620019947</v>
      </c>
      <c r="GS31" s="113">
        <f t="shared" si="40"/>
        <v>108.74943041509792</v>
      </c>
      <c r="GT31" s="113">
        <f t="shared" si="41"/>
        <v>100</v>
      </c>
      <c r="GU31" s="113">
        <f t="shared" si="42"/>
        <v>98.695701142714029</v>
      </c>
      <c r="GV31" s="113">
        <f t="shared" si="42"/>
        <v>102.03491376724645</v>
      </c>
      <c r="GW31" s="113">
        <f t="shared" si="42"/>
        <v>109.23202539857546</v>
      </c>
      <c r="GX31" s="113">
        <f t="shared" si="42"/>
        <v>100.63739997115182</v>
      </c>
      <c r="GY31" s="113">
        <f t="shared" si="42"/>
        <v>101.30928609447542</v>
      </c>
      <c r="GZ31" s="113">
        <f t="shared" si="42"/>
        <v>104.97497573170858</v>
      </c>
      <c r="HA31" s="113">
        <f t="shared" si="43"/>
        <v>100</v>
      </c>
      <c r="HB31" s="113">
        <f t="shared" si="44"/>
        <v>98.744922746808655</v>
      </c>
      <c r="HC31" s="113">
        <f t="shared" si="44"/>
        <v>102.24060149622731</v>
      </c>
      <c r="HD31" s="113">
        <f t="shared" si="44"/>
        <v>107.32669065982353</v>
      </c>
      <c r="HE31" s="113">
        <f t="shared" si="44"/>
        <v>110.45329765988787</v>
      </c>
      <c r="HF31" s="113">
        <f t="shared" si="44"/>
        <v>109.09680589183628</v>
      </c>
      <c r="HG31" s="113">
        <f t="shared" si="44"/>
        <v>111.08182075713012</v>
      </c>
      <c r="HH31" s="113">
        <f t="shared" si="45"/>
        <v>100</v>
      </c>
      <c r="HI31" s="113">
        <f t="shared" si="46"/>
        <v>100.36968743322774</v>
      </c>
      <c r="HJ31" s="113">
        <f t="shared" si="46"/>
        <v>100.64128028937098</v>
      </c>
      <c r="HK31" s="113">
        <f t="shared" si="46"/>
        <v>101.20819132383994</v>
      </c>
      <c r="HL31" s="113">
        <f t="shared" si="46"/>
        <v>100.17813315250881</v>
      </c>
      <c r="HM31" s="113">
        <f t="shared" si="46"/>
        <v>96.811403690365751</v>
      </c>
      <c r="HN31" s="113">
        <f t="shared" si="46"/>
        <v>96.843377647286673</v>
      </c>
    </row>
    <row r="32" spans="1:222" x14ac:dyDescent="0.25">
      <c r="A32" s="11" t="s">
        <v>55</v>
      </c>
      <c r="B32" s="11">
        <v>3429</v>
      </c>
      <c r="C32" s="11" t="s">
        <v>75</v>
      </c>
      <c r="D32" s="7">
        <v>0.92858688697354053</v>
      </c>
      <c r="E32" s="7">
        <v>0.92235241701938064</v>
      </c>
      <c r="F32" s="7">
        <v>0.93457078192597343</v>
      </c>
      <c r="G32" s="7">
        <v>0.93397805566717851</v>
      </c>
      <c r="H32" s="7">
        <v>0.93390602376503518</v>
      </c>
      <c r="I32" s="7">
        <v>0.93228346456692912</v>
      </c>
      <c r="J32" s="7">
        <v>0.93330237005669014</v>
      </c>
      <c r="K32" s="7">
        <v>379717.14589989348</v>
      </c>
      <c r="L32" s="8">
        <v>381618.76955161622</v>
      </c>
      <c r="M32" s="8">
        <v>387969.76506639423</v>
      </c>
      <c r="N32" s="8">
        <v>392010.39999999997</v>
      </c>
      <c r="O32" s="8">
        <v>381703.86100386101</v>
      </c>
      <c r="P32" s="8">
        <v>382496.30331753555</v>
      </c>
      <c r="Q32" s="8">
        <v>398736.90036900365</v>
      </c>
      <c r="R32" s="8">
        <v>64.923076923076934</v>
      </c>
      <c r="S32" s="8">
        <v>61.904761904761905</v>
      </c>
      <c r="T32" s="8">
        <v>61.489698890649755</v>
      </c>
      <c r="U32" s="8">
        <v>60.685154975530175</v>
      </c>
      <c r="V32" s="8">
        <v>59.046052631578952</v>
      </c>
      <c r="W32" s="8">
        <v>59.527559055118104</v>
      </c>
      <c r="X32" s="8">
        <v>59.504132231404959</v>
      </c>
      <c r="Y32" s="8">
        <v>1.173769172603728</v>
      </c>
      <c r="Z32" s="9">
        <v>1.1756579214693015</v>
      </c>
      <c r="AA32" s="9">
        <v>3.0065324300505236</v>
      </c>
      <c r="AB32" s="9">
        <v>2.9580789480188843</v>
      </c>
      <c r="AC32" s="9">
        <v>2.9330909917073726</v>
      </c>
      <c r="AD32" s="9">
        <v>3.4200084135845277</v>
      </c>
      <c r="AE32" s="9">
        <v>3.1381746583275425</v>
      </c>
      <c r="AF32" s="8">
        <v>65.306122448979593</v>
      </c>
      <c r="AG32" s="8">
        <v>68.426395939086291</v>
      </c>
      <c r="AH32" s="8">
        <v>65.018031942297782</v>
      </c>
      <c r="AI32" s="8">
        <v>64.879074658254467</v>
      </c>
      <c r="AJ32" s="8">
        <v>64.540138224348752</v>
      </c>
      <c r="AK32" s="8">
        <v>67.484008528784642</v>
      </c>
      <c r="AL32" s="8">
        <v>64.592274678111579</v>
      </c>
      <c r="AM32" s="5">
        <v>4.4132620805450617</v>
      </c>
      <c r="AN32" s="5">
        <v>4.168755331847648</v>
      </c>
      <c r="AO32" s="5">
        <v>4.8950637199537539</v>
      </c>
      <c r="AP32" s="5">
        <v>4.5960782853458513</v>
      </c>
      <c r="AQ32" s="5">
        <v>5.8877135295349605</v>
      </c>
      <c r="AR32" s="5">
        <v>5.1261290428566859</v>
      </c>
      <c r="AS32" s="5">
        <v>4.8250356575046478</v>
      </c>
      <c r="AT32" s="5">
        <v>6.3318112633181132</v>
      </c>
      <c r="AU32" s="5">
        <v>6.0099132589838904</v>
      </c>
      <c r="AV32" s="5">
        <v>6.3342740671056763</v>
      </c>
      <c r="AW32" s="5">
        <v>6.2480277690123067</v>
      </c>
      <c r="AX32" s="5">
        <v>5.785123966942149</v>
      </c>
      <c r="AY32" s="5">
        <v>6.1029879211697393</v>
      </c>
      <c r="AZ32" s="5">
        <v>6.342088404868675</v>
      </c>
      <c r="BA32" s="5">
        <v>1.3</v>
      </c>
      <c r="BB32" s="5">
        <v>1.4</v>
      </c>
      <c r="BC32" s="5">
        <v>0.9</v>
      </c>
      <c r="BD32" s="5">
        <v>0.6</v>
      </c>
      <c r="BE32" s="5">
        <v>1.1000000000000001</v>
      </c>
      <c r="BF32" s="5">
        <v>1.9</v>
      </c>
      <c r="BG32" s="5">
        <v>1.5</v>
      </c>
      <c r="BH32" s="9">
        <v>-0.5857536919312234</v>
      </c>
      <c r="BI32" s="9">
        <v>-0.90187326690690517</v>
      </c>
      <c r="BJ32" s="9">
        <v>-1.2654420600539229</v>
      </c>
      <c r="BK32" s="9">
        <v>-1.1160262237213003</v>
      </c>
      <c r="BL32" s="9">
        <v>-0.58787837543184951</v>
      </c>
      <c r="BM32" s="9">
        <v>-0.31506194960235767</v>
      </c>
      <c r="BN32" s="9">
        <v>-0.68101708412644513</v>
      </c>
      <c r="BO32" s="8">
        <v>53.586497890295362</v>
      </c>
      <c r="BP32" s="8">
        <v>58.82352941176471</v>
      </c>
      <c r="BQ32" s="8">
        <v>54.751131221719461</v>
      </c>
      <c r="BR32" s="8">
        <v>51.339285714285708</v>
      </c>
      <c r="BS32" s="8">
        <v>45.901639344262293</v>
      </c>
      <c r="BT32" s="8">
        <v>50.205761316872433</v>
      </c>
      <c r="BU32" s="8">
        <v>48.770491803278688</v>
      </c>
      <c r="BV32" s="9">
        <v>-1.1567732115677321</v>
      </c>
      <c r="BW32" s="9">
        <v>-0.68153655514250311</v>
      </c>
      <c r="BX32" s="9">
        <v>-0.31357792411414237</v>
      </c>
      <c r="BY32" s="9">
        <v>-0.44177974124329439</v>
      </c>
      <c r="BZ32" s="9">
        <v>-1.3986013986013985</v>
      </c>
      <c r="CA32" s="9">
        <v>0.31786395422759062</v>
      </c>
      <c r="CB32" s="9">
        <v>-1.0890454836643177</v>
      </c>
      <c r="CC32" s="9">
        <v>3.2012195121951219</v>
      </c>
      <c r="CD32" s="9">
        <v>3.1157270029673589</v>
      </c>
      <c r="CE32" s="9">
        <v>2.6941362916006342</v>
      </c>
      <c r="CF32" s="9">
        <v>3.4035656401944889</v>
      </c>
      <c r="CG32" s="9">
        <v>4.2833607907743003</v>
      </c>
      <c r="CH32" s="9">
        <v>4.5813586097946288</v>
      </c>
      <c r="CI32" s="9">
        <v>4.9833887043189371</v>
      </c>
      <c r="CJ32" s="9">
        <v>15.853658536585366</v>
      </c>
      <c r="CK32" s="9">
        <v>16.468842729970326</v>
      </c>
      <c r="CL32" s="9">
        <v>17.591125198098258</v>
      </c>
      <c r="CM32" s="9">
        <v>17.666126418152352</v>
      </c>
      <c r="CN32" s="9">
        <v>17.133443163097201</v>
      </c>
      <c r="CO32" s="9">
        <v>18.009478672985782</v>
      </c>
      <c r="CP32" s="23">
        <v>18.604651162790699</v>
      </c>
      <c r="CQ32" s="9">
        <v>2.1341463414634148</v>
      </c>
      <c r="CR32" s="9">
        <v>2.3738872403560833</v>
      </c>
      <c r="CS32" s="9">
        <v>2.5356576862123612</v>
      </c>
      <c r="CT32" s="9">
        <v>2.7552674230145868</v>
      </c>
      <c r="CU32" s="9">
        <v>2.6359143327841847</v>
      </c>
      <c r="CV32" s="9">
        <v>2.5276461295418642</v>
      </c>
      <c r="CW32" s="9">
        <v>1.8272425249169437</v>
      </c>
      <c r="CX32" s="4">
        <v>7399.9129996883594</v>
      </c>
      <c r="CY32" s="4">
        <v>7083.1103431215479</v>
      </c>
      <c r="CZ32" s="4">
        <v>7395.8999999999987</v>
      </c>
      <c r="DA32" s="4">
        <v>8102.5173745173743</v>
      </c>
      <c r="DB32" s="4">
        <v>8990.0284360189562</v>
      </c>
      <c r="DC32" s="4">
        <v>9166.5535055350538</v>
      </c>
      <c r="DD32" s="4">
        <v>10557</v>
      </c>
      <c r="DE32" s="4">
        <v>4297.4134642284898</v>
      </c>
      <c r="DF32" s="4">
        <v>4009.8810934672633</v>
      </c>
      <c r="DG32" s="4">
        <v>4282.7448494453247</v>
      </c>
      <c r="DH32" s="4">
        <v>3777.0442357152242</v>
      </c>
      <c r="DI32" s="4">
        <v>2868.6868055935101</v>
      </c>
      <c r="DJ32" s="4">
        <v>2215.4445241134877</v>
      </c>
      <c r="DK32" s="4">
        <v>2297.3421926910296</v>
      </c>
      <c r="DL32" s="8">
        <v>34.161400198403065</v>
      </c>
      <c r="DM32" s="8">
        <v>32.27912394522626</v>
      </c>
      <c r="DN32" s="8">
        <v>33.182306030676429</v>
      </c>
      <c r="DO32" s="8">
        <v>33.085668974731988</v>
      </c>
      <c r="DP32" s="8">
        <v>30.671128590813957</v>
      </c>
      <c r="DQ32" s="8">
        <v>31.864911276473958</v>
      </c>
      <c r="DR32" s="8">
        <v>34.551384915928281</v>
      </c>
      <c r="DS32" s="9">
        <v>9.2159363847312505</v>
      </c>
      <c r="DT32" s="9">
        <v>7.941005083689995</v>
      </c>
      <c r="DU32" s="9">
        <v>15.318325712275765</v>
      </c>
      <c r="DV32" s="9">
        <v>18.015567509805589</v>
      </c>
      <c r="DW32" s="9">
        <v>18.716343143393864</v>
      </c>
      <c r="DX32" s="9">
        <v>15.386421152679011</v>
      </c>
      <c r="DY32" s="9">
        <v>14.92801937079348</v>
      </c>
      <c r="DZ32" s="5">
        <v>23.355704697986575</v>
      </c>
      <c r="EA32" s="5">
        <v>23.255813953488371</v>
      </c>
      <c r="EB32" s="5">
        <v>23.691460055096421</v>
      </c>
      <c r="EC32" s="5">
        <v>25.490196078431371</v>
      </c>
      <c r="ED32" s="5">
        <v>26.382978723404253</v>
      </c>
      <c r="EE32" s="5">
        <v>26.801152737752158</v>
      </c>
      <c r="EF32" s="5">
        <v>27.448071216617208</v>
      </c>
      <c r="EG32" s="61"/>
      <c r="EH32" s="5">
        <v>0.39405896913203153</v>
      </c>
      <c r="EI32" s="5">
        <v>0.37481735975030855</v>
      </c>
      <c r="EJ32" s="5">
        <v>0.40712700362252202</v>
      </c>
      <c r="EK32" s="5">
        <v>0.40544523480946715</v>
      </c>
      <c r="EL32" s="5">
        <v>0.39142052682678558</v>
      </c>
      <c r="EM32" s="30">
        <v>0.39543405781839636</v>
      </c>
      <c r="EN32" s="5">
        <v>0.4056461392420162</v>
      </c>
      <c r="EO32" s="5">
        <v>0.64034977118840741</v>
      </c>
      <c r="EP32" s="5">
        <v>0.66190249439075188</v>
      </c>
      <c r="EQ32" s="5">
        <v>0.62971985187271584</v>
      </c>
      <c r="ER32" s="5">
        <v>0.64996694116077181</v>
      </c>
      <c r="ES32" s="5">
        <v>0.59867703951293183</v>
      </c>
      <c r="ET32" s="30">
        <v>0.60897893477592646</v>
      </c>
      <c r="EU32" s="5">
        <v>0.61801822610326007</v>
      </c>
      <c r="EV32" s="5">
        <v>0.38983859183087688</v>
      </c>
      <c r="EW32" s="5">
        <v>0.39740637498523018</v>
      </c>
      <c r="EX32" s="5">
        <v>0.38439701239022445</v>
      </c>
      <c r="EY32" s="5">
        <v>0.38138579029485142</v>
      </c>
      <c r="EZ32" s="5">
        <v>0.37080937575508649</v>
      </c>
      <c r="FA32" s="30">
        <v>0.42824964442471308</v>
      </c>
      <c r="FB32" s="5">
        <v>0.37922621493651215</v>
      </c>
      <c r="FC32" s="5">
        <v>0.21294983687564792</v>
      </c>
      <c r="FD32" s="5">
        <v>0.22542872141555861</v>
      </c>
      <c r="FE32" s="5">
        <v>0.23571271145699538</v>
      </c>
      <c r="FF32" s="5">
        <v>0.25435748131854158</v>
      </c>
      <c r="FG32" s="5">
        <v>0.25897163208134133</v>
      </c>
      <c r="FH32" s="30">
        <v>0.26989912089100637</v>
      </c>
      <c r="FI32" s="5">
        <v>0.26167313667050074</v>
      </c>
      <c r="FJ32" s="5">
        <v>0.60659086907982451</v>
      </c>
      <c r="FK32" s="5">
        <v>0.60261276446034551</v>
      </c>
      <c r="FL32" s="5">
        <v>0.60571105444910378</v>
      </c>
      <c r="FM32" s="5">
        <v>0.5942655965445508</v>
      </c>
      <c r="FN32" s="5">
        <v>0.57905678499144853</v>
      </c>
      <c r="FO32" s="30">
        <v>0.57799682444106426</v>
      </c>
      <c r="FP32" s="5">
        <v>0.57507720320529099</v>
      </c>
      <c r="FQ32" s="5">
        <v>0.47257655751581334</v>
      </c>
      <c r="FR32" s="5">
        <v>0.47518150147728089</v>
      </c>
      <c r="FS32" s="5">
        <v>0.47559325609305941</v>
      </c>
      <c r="FT32" s="5">
        <v>0.47895823691809941</v>
      </c>
      <c r="FU32" s="30">
        <v>0.46026406388554714</v>
      </c>
      <c r="FV32" s="5">
        <v>0.47379380992261955</v>
      </c>
      <c r="FW32" s="5">
        <v>0.4680390280120314</v>
      </c>
      <c r="FX32" s="61"/>
      <c r="FY32" s="113">
        <f t="shared" si="35"/>
        <v>100</v>
      </c>
      <c r="FZ32" s="113">
        <f t="shared" si="36"/>
        <v>100.55122157881908</v>
      </c>
      <c r="GA32" s="113">
        <f t="shared" si="36"/>
        <v>100.63835129552426</v>
      </c>
      <c r="GB32" s="113">
        <f t="shared" si="36"/>
        <v>101.35040117855878</v>
      </c>
      <c r="GC32" s="113">
        <f t="shared" si="36"/>
        <v>97.394603385536286</v>
      </c>
      <c r="GD32" s="113">
        <f t="shared" si="36"/>
        <v>100.25757782256592</v>
      </c>
      <c r="GE32" s="113">
        <f t="shared" si="36"/>
        <v>99.039831868166644</v>
      </c>
      <c r="GF32" s="113">
        <f t="shared" si="37"/>
        <v>100</v>
      </c>
      <c r="GG32" s="113">
        <f t="shared" si="38"/>
        <v>95.117073613600212</v>
      </c>
      <c r="GH32" s="113">
        <f t="shared" si="38"/>
        <v>103.31626368491868</v>
      </c>
      <c r="GI32" s="113">
        <f t="shared" si="38"/>
        <v>102.88948268390273</v>
      </c>
      <c r="GJ32" s="113">
        <f t="shared" si="38"/>
        <v>99.330444803462413</v>
      </c>
      <c r="GK32" s="113">
        <f t="shared" si="38"/>
        <v>100.34895505345143</v>
      </c>
      <c r="GL32" s="113">
        <f t="shared" si="38"/>
        <v>102.94046602606382</v>
      </c>
      <c r="GM32" s="113">
        <f t="shared" si="39"/>
        <v>100</v>
      </c>
      <c r="GN32" s="113">
        <f t="shared" si="40"/>
        <v>103.36577354628321</v>
      </c>
      <c r="GO32" s="113">
        <f t="shared" si="40"/>
        <v>98.339982335597028</v>
      </c>
      <c r="GP32" s="113">
        <f t="shared" si="40"/>
        <v>101.50186201433573</v>
      </c>
      <c r="GQ32" s="113">
        <f t="shared" si="40"/>
        <v>93.492192306380261</v>
      </c>
      <c r="GR32" s="113">
        <f t="shared" si="40"/>
        <v>95.100984208324036</v>
      </c>
      <c r="GS32" s="113">
        <f t="shared" si="40"/>
        <v>96.512602004416621</v>
      </c>
      <c r="GT32" s="113">
        <f t="shared" si="41"/>
        <v>100</v>
      </c>
      <c r="GU32" s="113">
        <f t="shared" si="42"/>
        <v>101.94126064297822</v>
      </c>
      <c r="GV32" s="113">
        <f t="shared" si="42"/>
        <v>98.604145522100296</v>
      </c>
      <c r="GW32" s="113">
        <f t="shared" si="42"/>
        <v>97.831717610017293</v>
      </c>
      <c r="GX32" s="113">
        <f t="shared" si="42"/>
        <v>95.118693614600929</v>
      </c>
      <c r="GY32" s="113">
        <f t="shared" si="42"/>
        <v>109.85306570430564</v>
      </c>
      <c r="GZ32" s="113">
        <f t="shared" si="42"/>
        <v>97.277751070122704</v>
      </c>
      <c r="HA32" s="113">
        <f t="shared" si="43"/>
        <v>100</v>
      </c>
      <c r="HB32" s="113">
        <f t="shared" si="44"/>
        <v>105.86001131674863</v>
      </c>
      <c r="HC32" s="113">
        <f t="shared" si="44"/>
        <v>110.68931299282461</v>
      </c>
      <c r="HD32" s="113">
        <f t="shared" si="44"/>
        <v>119.4447880545096</v>
      </c>
      <c r="HE32" s="113">
        <f t="shared" si="44"/>
        <v>121.61156631106876</v>
      </c>
      <c r="HF32" s="113">
        <f t="shared" si="44"/>
        <v>126.74305125136772</v>
      </c>
      <c r="HG32" s="113">
        <f t="shared" si="44"/>
        <v>122.88017709227211</v>
      </c>
      <c r="HH32" s="113">
        <f t="shared" si="45"/>
        <v>100</v>
      </c>
      <c r="HI32" s="113">
        <f t="shared" si="46"/>
        <v>99.344186531275412</v>
      </c>
      <c r="HJ32" s="113">
        <f t="shared" si="46"/>
        <v>99.85495748855314</v>
      </c>
      <c r="HK32" s="113">
        <f t="shared" si="46"/>
        <v>97.968107803209975</v>
      </c>
      <c r="HL32" s="113">
        <f t="shared" si="46"/>
        <v>95.460847584114788</v>
      </c>
      <c r="HM32" s="113">
        <f t="shared" si="46"/>
        <v>95.286106979794084</v>
      </c>
      <c r="HN32" s="113">
        <f t="shared" si="46"/>
        <v>94.804790595951673</v>
      </c>
    </row>
    <row r="33" spans="1:222" x14ac:dyDescent="0.25">
      <c r="A33" s="11" t="s">
        <v>55</v>
      </c>
      <c r="B33" s="11">
        <v>3430</v>
      </c>
      <c r="C33" s="11" t="s">
        <v>137</v>
      </c>
      <c r="D33" s="7">
        <v>0.9105090239201703</v>
      </c>
      <c r="E33" s="7">
        <v>0.91294810740442789</v>
      </c>
      <c r="F33" s="7">
        <v>0.91712553474390102</v>
      </c>
      <c r="G33" s="7">
        <v>0.91884765464063822</v>
      </c>
      <c r="H33" s="7">
        <v>0.922220905048726</v>
      </c>
      <c r="I33" s="7">
        <v>0.92564816301423125</v>
      </c>
      <c r="J33" s="7">
        <v>0.92980406103405644</v>
      </c>
      <c r="K33" s="7">
        <v>373227.2630457934</v>
      </c>
      <c r="L33" s="8">
        <v>381387.69551616267</v>
      </c>
      <c r="M33" s="8">
        <v>388762.00204290089</v>
      </c>
      <c r="N33" s="8">
        <v>393007.6</v>
      </c>
      <c r="O33" s="8">
        <v>382345.55984555988</v>
      </c>
      <c r="P33" s="8">
        <v>384386.72985781991</v>
      </c>
      <c r="Q33" s="8">
        <v>396283.76383763837</v>
      </c>
      <c r="R33" s="8">
        <v>61.487383798140769</v>
      </c>
      <c r="S33" s="8">
        <v>60.36988110964333</v>
      </c>
      <c r="T33" s="8">
        <v>58.713136729222512</v>
      </c>
      <c r="U33" s="8">
        <v>58.672086720867213</v>
      </c>
      <c r="V33" s="8">
        <v>59.589041095890416</v>
      </c>
      <c r="W33" s="8">
        <v>59.500693481276002</v>
      </c>
      <c r="X33" s="8">
        <v>61.96990424076607</v>
      </c>
      <c r="Y33" s="8">
        <v>3.1623879907367169</v>
      </c>
      <c r="Z33" s="9">
        <v>3.0972350840058209</v>
      </c>
      <c r="AA33" s="9">
        <v>3.3343910307261098</v>
      </c>
      <c r="AB33" s="9">
        <v>3.5898982284206555</v>
      </c>
      <c r="AC33" s="9">
        <v>4.0223115299334813</v>
      </c>
      <c r="AD33" s="9">
        <v>4.3370744678311768</v>
      </c>
      <c r="AE33" s="9">
        <v>4.930457626079451</v>
      </c>
      <c r="AF33" s="8">
        <v>57.667304015296374</v>
      </c>
      <c r="AG33" s="8">
        <v>58.523386161577115</v>
      </c>
      <c r="AH33" s="8">
        <v>58.278145695364238</v>
      </c>
      <c r="AI33" s="8">
        <v>57.635082223962407</v>
      </c>
      <c r="AJ33" s="8">
        <v>57.774269928966064</v>
      </c>
      <c r="AK33" s="8">
        <v>57.877813504823152</v>
      </c>
      <c r="AL33" s="8">
        <v>59.591836734693885</v>
      </c>
      <c r="AM33" s="5">
        <v>4.0769156192257681</v>
      </c>
      <c r="AN33" s="5">
        <v>4.5048909409208777</v>
      </c>
      <c r="AO33" s="5">
        <v>3.6217438379721036</v>
      </c>
      <c r="AP33" s="5">
        <v>3.8564045700255427</v>
      </c>
      <c r="AQ33" s="5">
        <v>3.7130340172734186</v>
      </c>
      <c r="AR33" s="5">
        <v>3.7962873204819463</v>
      </c>
      <c r="AS33" s="5">
        <v>4.4275478508722843</v>
      </c>
      <c r="AT33" s="5">
        <v>4.3972332015810283</v>
      </c>
      <c r="AU33" s="5">
        <v>4.5454545454545459</v>
      </c>
      <c r="AV33" s="5">
        <v>4.7631112237142137</v>
      </c>
      <c r="AW33" s="5">
        <v>4.6950752743046698</v>
      </c>
      <c r="AX33" s="5">
        <v>4.5652731469607595</v>
      </c>
      <c r="AY33" s="5">
        <v>4.4698544698544698</v>
      </c>
      <c r="AZ33" s="5">
        <v>5.5745464107283729</v>
      </c>
      <c r="BA33" s="5">
        <v>1.8</v>
      </c>
      <c r="BB33" s="5">
        <v>1.4</v>
      </c>
      <c r="BC33" s="5">
        <v>1.4</v>
      </c>
      <c r="BD33" s="5">
        <v>1.5</v>
      </c>
      <c r="BE33" s="5">
        <v>1.6</v>
      </c>
      <c r="BF33" s="5">
        <v>0.7</v>
      </c>
      <c r="BG33" s="5">
        <v>0.6</v>
      </c>
      <c r="BH33" s="9">
        <v>-0.52434193130003193</v>
      </c>
      <c r="BI33" s="9">
        <v>-0.80715099360260112</v>
      </c>
      <c r="BJ33" s="9">
        <v>-1.3111369637479497</v>
      </c>
      <c r="BK33" s="9">
        <v>-0.83490287642955519</v>
      </c>
      <c r="BL33" s="9">
        <v>-0.92942179997563823</v>
      </c>
      <c r="BM33" s="9">
        <v>-0.75552336424163924</v>
      </c>
      <c r="BN33" s="9">
        <v>-1.2378786481243353</v>
      </c>
      <c r="BO33" s="8">
        <v>66.539923954372625</v>
      </c>
      <c r="BP33" s="8">
        <v>60.507246376811594</v>
      </c>
      <c r="BQ33" s="8">
        <v>61.216730038022817</v>
      </c>
      <c r="BR33" s="8">
        <v>59.398496240601503</v>
      </c>
      <c r="BS33" s="8">
        <v>58.052434456928836</v>
      </c>
      <c r="BT33" s="8">
        <v>60.377358490566039</v>
      </c>
      <c r="BU33" s="8">
        <v>66.791044776119406</v>
      </c>
      <c r="BV33" s="9">
        <v>-1.2845849802371543</v>
      </c>
      <c r="BW33" s="9">
        <v>-0.949050949050949</v>
      </c>
      <c r="BX33" s="9">
        <v>-1.7228274638966306</v>
      </c>
      <c r="BY33" s="9">
        <v>-0.10206685378923194</v>
      </c>
      <c r="BZ33" s="9">
        <v>-0.35906642728904847</v>
      </c>
      <c r="CA33" s="9">
        <v>-1.0395010395010396</v>
      </c>
      <c r="CB33" s="9">
        <v>-0.36813042334998686</v>
      </c>
      <c r="CC33" s="9">
        <v>4.774535809018567</v>
      </c>
      <c r="CD33" s="9">
        <v>4.2272126816380453</v>
      </c>
      <c r="CE33" s="9">
        <v>4.4117647058823533</v>
      </c>
      <c r="CF33" s="9">
        <v>4.8913043478260869</v>
      </c>
      <c r="CG33" s="9">
        <v>4.3715846994535523</v>
      </c>
      <c r="CH33" s="9">
        <v>5.5555555555555554</v>
      </c>
      <c r="CI33" s="9">
        <v>5.6164383561643838</v>
      </c>
      <c r="CJ33" s="9">
        <v>16.312997347480106</v>
      </c>
      <c r="CK33" s="9">
        <v>16.380449141347427</v>
      </c>
      <c r="CL33" s="9">
        <v>17.245989304812834</v>
      </c>
      <c r="CM33" s="9">
        <v>19.565217391304348</v>
      </c>
      <c r="CN33" s="9">
        <v>20.21857923497268</v>
      </c>
      <c r="CO33" s="9">
        <v>19.444444444444446</v>
      </c>
      <c r="CP33" s="23">
        <v>20.82191780821918</v>
      </c>
      <c r="CQ33" s="9">
        <v>2.7851458885941645</v>
      </c>
      <c r="CR33" s="9">
        <v>2.6420079260237781</v>
      </c>
      <c r="CS33" s="9">
        <v>3.2085561497326207</v>
      </c>
      <c r="CT33" s="9">
        <v>3.2608695652173911</v>
      </c>
      <c r="CU33" s="9">
        <v>3.4153005464480879</v>
      </c>
      <c r="CV33" s="9">
        <v>4.0277777777777777</v>
      </c>
      <c r="CW33" s="9">
        <v>3.9726027397260277</v>
      </c>
      <c r="CX33" s="4">
        <v>6516.260764288334</v>
      </c>
      <c r="CY33" s="4">
        <v>7204.6354005545008</v>
      </c>
      <c r="CZ33" s="4">
        <v>6829.7119999999995</v>
      </c>
      <c r="DA33" s="4">
        <v>7847.9768339768343</v>
      </c>
      <c r="DB33" s="4">
        <v>8114.1308056872031</v>
      </c>
      <c r="DC33" s="4">
        <v>8761.7859778597795</v>
      </c>
      <c r="DD33" s="4">
        <v>8843</v>
      </c>
      <c r="DE33" s="4">
        <v>1156.902498457998</v>
      </c>
      <c r="DF33" s="4">
        <v>1124.2917651122716</v>
      </c>
      <c r="DG33" s="4">
        <v>1107.9999999999998</v>
      </c>
      <c r="DH33" s="4">
        <v>1086.9355380224947</v>
      </c>
      <c r="DI33" s="4">
        <v>1099.0184652837127</v>
      </c>
      <c r="DJ33" s="4">
        <v>1097.3810988109881</v>
      </c>
      <c r="DK33" s="4">
        <v>1524.6575342465753</v>
      </c>
      <c r="DL33" s="8">
        <v>29.842733218550769</v>
      </c>
      <c r="DM33" s="8">
        <v>29.109141420822858</v>
      </c>
      <c r="DN33" s="8">
        <v>30.655103628176704</v>
      </c>
      <c r="DO33" s="8">
        <v>30.78634380080431</v>
      </c>
      <c r="DP33" s="8">
        <v>32.278540600270553</v>
      </c>
      <c r="DQ33" s="8">
        <v>32.241708878906621</v>
      </c>
      <c r="DR33" s="8">
        <v>34.000793583312081</v>
      </c>
      <c r="DS33" s="9">
        <v>8.1129414269366897</v>
      </c>
      <c r="DT33" s="9">
        <v>8.5374341799987903</v>
      </c>
      <c r="DU33" s="9">
        <v>10.302550021199702</v>
      </c>
      <c r="DV33" s="9">
        <v>21.315979124647523</v>
      </c>
      <c r="DW33" s="9">
        <v>19.128200870784447</v>
      </c>
      <c r="DX33" s="9">
        <v>21.005273309540062</v>
      </c>
      <c r="DY33" s="9">
        <v>20.964422366291522</v>
      </c>
      <c r="DZ33" s="5">
        <v>17.63584366062917</v>
      </c>
      <c r="EA33" s="5">
        <v>18.251681075888566</v>
      </c>
      <c r="EB33" s="5">
        <v>18.658892128279884</v>
      </c>
      <c r="EC33" s="5">
        <v>18.271119842829076</v>
      </c>
      <c r="ED33" s="5">
        <v>20.200000000000003</v>
      </c>
      <c r="EE33" s="5">
        <v>20.28397565922921</v>
      </c>
      <c r="EF33" s="5">
        <v>21.552604698672116</v>
      </c>
      <c r="EG33" s="61"/>
      <c r="EH33" s="5">
        <v>0.36665161389035528</v>
      </c>
      <c r="EI33" s="5">
        <v>0.37035007504086909</v>
      </c>
      <c r="EJ33" s="5">
        <v>0.37583714439101362</v>
      </c>
      <c r="EK33" s="5">
        <v>0.38272766411253878</v>
      </c>
      <c r="EL33" s="5">
        <v>0.38686702066238798</v>
      </c>
      <c r="EM33" s="30">
        <v>0.39474027379271437</v>
      </c>
      <c r="EN33" s="5">
        <v>0.4228473593375584</v>
      </c>
      <c r="EO33" s="5">
        <v>0.67388857329186536</v>
      </c>
      <c r="EP33" s="5">
        <v>0.66415682060405479</v>
      </c>
      <c r="EQ33" s="5">
        <v>0.69302772804699164</v>
      </c>
      <c r="ER33" s="5">
        <v>0.6819295873287059</v>
      </c>
      <c r="ES33" s="5">
        <v>0.68876613013492305</v>
      </c>
      <c r="ET33" s="30">
        <v>0.70811965446049663</v>
      </c>
      <c r="EU33" s="5">
        <v>0.66219313561364412</v>
      </c>
      <c r="EV33" s="5">
        <v>0.41196216183692308</v>
      </c>
      <c r="EW33" s="5">
        <v>0.39796415792172302</v>
      </c>
      <c r="EX33" s="5">
        <v>0.36171575325586508</v>
      </c>
      <c r="EY33" s="5">
        <v>0.41427578974286389</v>
      </c>
      <c r="EZ33" s="5">
        <v>0.40233924294508411</v>
      </c>
      <c r="FA33" s="30">
        <v>0.39770225427032041</v>
      </c>
      <c r="FB33" s="5">
        <v>0.40526653635739446</v>
      </c>
      <c r="FC33" s="5">
        <v>0.26238173518180846</v>
      </c>
      <c r="FD33" s="5">
        <v>0.2501387063344146</v>
      </c>
      <c r="FE33" s="5">
        <v>0.27940776076911295</v>
      </c>
      <c r="FF33" s="5">
        <v>0.31360620657654237</v>
      </c>
      <c r="FG33" s="5">
        <v>0.31705427384511448</v>
      </c>
      <c r="FH33" s="30">
        <v>0.34584802312729318</v>
      </c>
      <c r="FI33" s="5">
        <v>0.36002195078941268</v>
      </c>
      <c r="FJ33" s="5">
        <v>0.63159686037637408</v>
      </c>
      <c r="FK33" s="5">
        <v>0.62288181198802284</v>
      </c>
      <c r="FL33" s="5">
        <v>0.6282969006663246</v>
      </c>
      <c r="FM33" s="5">
        <v>0.6325535588826211</v>
      </c>
      <c r="FN33" s="5">
        <v>0.62380161661023215</v>
      </c>
      <c r="FO33" s="30">
        <v>0.6211332104679349</v>
      </c>
      <c r="FP33" s="5">
        <v>0.61863692116195834</v>
      </c>
      <c r="FQ33" s="5">
        <v>0.4917461442982603</v>
      </c>
      <c r="FR33" s="5">
        <v>0.48403922290990636</v>
      </c>
      <c r="FS33" s="5">
        <v>0.49159550185045131</v>
      </c>
      <c r="FT33" s="5">
        <v>0.50552856784927902</v>
      </c>
      <c r="FU33" s="30">
        <v>0.50419585455847371</v>
      </c>
      <c r="FV33" s="5">
        <v>0.51303982092343992</v>
      </c>
      <c r="FW33" s="5">
        <v>0.5120637919502643</v>
      </c>
      <c r="FX33" s="61"/>
      <c r="FY33" s="113">
        <f t="shared" si="35"/>
        <v>100</v>
      </c>
      <c r="FZ33" s="113">
        <f t="shared" si="36"/>
        <v>98.432743911118621</v>
      </c>
      <c r="GA33" s="113">
        <f t="shared" si="36"/>
        <v>99.969365810071793</v>
      </c>
      <c r="GB33" s="113">
        <f t="shared" si="36"/>
        <v>102.80275172684613</v>
      </c>
      <c r="GC33" s="113">
        <f t="shared" si="36"/>
        <v>102.53173520617626</v>
      </c>
      <c r="GD33" s="113">
        <f t="shared" si="36"/>
        <v>104.3302173025813</v>
      </c>
      <c r="GE33" s="113">
        <f t="shared" si="36"/>
        <v>104.13173501970168</v>
      </c>
      <c r="GF33" s="113">
        <f t="shared" si="37"/>
        <v>100</v>
      </c>
      <c r="GG33" s="113">
        <f t="shared" si="38"/>
        <v>101.00871263357367</v>
      </c>
      <c r="GH33" s="113">
        <f t="shared" si="38"/>
        <v>102.50524752999048</v>
      </c>
      <c r="GI33" s="113">
        <f t="shared" si="38"/>
        <v>104.3845573326703</v>
      </c>
      <c r="GJ33" s="113">
        <f t="shared" si="38"/>
        <v>105.51351910265367</v>
      </c>
      <c r="GK33" s="113">
        <f t="shared" si="38"/>
        <v>107.66085811114385</v>
      </c>
      <c r="GL33" s="113">
        <f t="shared" si="38"/>
        <v>115.32674160381798</v>
      </c>
      <c r="GM33" s="113">
        <f t="shared" si="39"/>
        <v>100</v>
      </c>
      <c r="GN33" s="113">
        <f t="shared" si="40"/>
        <v>98.555881035306456</v>
      </c>
      <c r="GO33" s="113">
        <f t="shared" si="40"/>
        <v>102.84010673480243</v>
      </c>
      <c r="GP33" s="113">
        <f t="shared" si="40"/>
        <v>101.19322605480031</v>
      </c>
      <c r="GQ33" s="113">
        <f t="shared" si="40"/>
        <v>102.20771763058431</v>
      </c>
      <c r="GR33" s="113">
        <f t="shared" si="40"/>
        <v>105.07963519865258</v>
      </c>
      <c r="GS33" s="113">
        <f t="shared" si="40"/>
        <v>98.264484939833537</v>
      </c>
      <c r="GT33" s="113">
        <f t="shared" si="41"/>
        <v>100</v>
      </c>
      <c r="GU33" s="113">
        <f t="shared" si="42"/>
        <v>96.602114171655103</v>
      </c>
      <c r="GV33" s="113">
        <f t="shared" si="42"/>
        <v>87.803149600679049</v>
      </c>
      <c r="GW33" s="113">
        <f t="shared" si="42"/>
        <v>100.56161174988121</v>
      </c>
      <c r="GX33" s="113">
        <f t="shared" si="42"/>
        <v>97.66412554761564</v>
      </c>
      <c r="GY33" s="113">
        <f t="shared" si="42"/>
        <v>96.538539485515301</v>
      </c>
      <c r="GZ33" s="113">
        <f t="shared" si="42"/>
        <v>98.374698916601204</v>
      </c>
      <c r="HA33" s="113">
        <f t="shared" si="43"/>
        <v>100</v>
      </c>
      <c r="HB33" s="113">
        <f t="shared" si="44"/>
        <v>95.333886774203052</v>
      </c>
      <c r="HC33" s="113">
        <f t="shared" si="44"/>
        <v>106.48902850478783</v>
      </c>
      <c r="HD33" s="113">
        <f t="shared" si="44"/>
        <v>119.52288003554807</v>
      </c>
      <c r="HE33" s="113">
        <f t="shared" si="44"/>
        <v>120.83702153483455</v>
      </c>
      <c r="HF33" s="113">
        <f t="shared" si="44"/>
        <v>131.81101302179042</v>
      </c>
      <c r="HG33" s="113">
        <f t="shared" si="44"/>
        <v>137.2130383008359</v>
      </c>
      <c r="HH33" s="113">
        <f t="shared" si="45"/>
        <v>100</v>
      </c>
      <c r="HI33" s="113">
        <f t="shared" si="46"/>
        <v>98.620156473995479</v>
      </c>
      <c r="HJ33" s="113">
        <f t="shared" si="46"/>
        <v>99.477521197923153</v>
      </c>
      <c r="HK33" s="113">
        <f t="shared" si="46"/>
        <v>100.15147296737304</v>
      </c>
      <c r="HL33" s="113">
        <f t="shared" si="46"/>
        <v>98.765788075403563</v>
      </c>
      <c r="HM33" s="113">
        <f t="shared" si="46"/>
        <v>98.343302418855629</v>
      </c>
      <c r="HN33" s="113">
        <f t="shared" si="46"/>
        <v>97.948067821823443</v>
      </c>
    </row>
    <row r="34" spans="1:222" x14ac:dyDescent="0.25">
      <c r="A34" s="11" t="s">
        <v>55</v>
      </c>
      <c r="B34" s="11">
        <v>3431</v>
      </c>
      <c r="C34" s="11" t="s">
        <v>78</v>
      </c>
      <c r="D34" s="7">
        <v>0.94151909754997876</v>
      </c>
      <c r="E34" s="7">
        <v>0.94238093721336635</v>
      </c>
      <c r="F34" s="7">
        <v>0.94355227935395913</v>
      </c>
      <c r="G34" s="7">
        <v>0.94123960695389264</v>
      </c>
      <c r="H34" s="7">
        <v>0.94533301152815785</v>
      </c>
      <c r="I34" s="7">
        <v>0.94576826639290901</v>
      </c>
      <c r="J34" s="7">
        <v>0.94676162674083642</v>
      </c>
      <c r="K34" s="7">
        <v>372637.27369542065</v>
      </c>
      <c r="L34" s="8">
        <v>384507.19499478623</v>
      </c>
      <c r="M34" s="8">
        <v>388762.00204290089</v>
      </c>
      <c r="N34" s="8">
        <v>396774.79999999993</v>
      </c>
      <c r="O34" s="8">
        <v>385233.20463320467</v>
      </c>
      <c r="P34" s="8">
        <v>395309.19431279617</v>
      </c>
      <c r="Q34" s="8">
        <v>400985.60885608854</v>
      </c>
      <c r="R34" s="8">
        <v>64.951528709917966</v>
      </c>
      <c r="S34" s="8">
        <v>64.584864070536369</v>
      </c>
      <c r="T34" s="8">
        <v>62.036306235201266</v>
      </c>
      <c r="U34" s="8">
        <v>63.253968253968253</v>
      </c>
      <c r="V34" s="8">
        <v>63.970588235294116</v>
      </c>
      <c r="W34" s="8">
        <v>65.661252900232014</v>
      </c>
      <c r="X34" s="8">
        <v>64.16732438831886</v>
      </c>
      <c r="Y34" s="8">
        <v>1.4352967178693778</v>
      </c>
      <c r="Z34" s="9">
        <v>1.2948992230604661</v>
      </c>
      <c r="AA34" s="9">
        <v>1.4831712490495059</v>
      </c>
      <c r="AB34" s="9">
        <v>1.2599803708321176</v>
      </c>
      <c r="AC34" s="9">
        <v>1.5754720480765663</v>
      </c>
      <c r="AD34" s="9">
        <v>1.4592474524061105</v>
      </c>
      <c r="AE34" s="9">
        <v>1.510697607066575</v>
      </c>
      <c r="AF34" s="8">
        <v>77.587706581617866</v>
      </c>
      <c r="AG34" s="8">
        <v>78.672438672438673</v>
      </c>
      <c r="AH34" s="8">
        <v>73.056994818652853</v>
      </c>
      <c r="AI34" s="8">
        <v>73.635036496350367</v>
      </c>
      <c r="AJ34" s="8">
        <v>72.689450222882613</v>
      </c>
      <c r="AK34" s="8">
        <v>78.610603290676423</v>
      </c>
      <c r="AL34" s="8">
        <v>79.798615481434865</v>
      </c>
      <c r="AM34" s="5">
        <v>3.7740040720322048</v>
      </c>
      <c r="AN34" s="5">
        <v>4.5125114556399986</v>
      </c>
      <c r="AO34" s="5">
        <v>5.0031690216505842</v>
      </c>
      <c r="AP34" s="5">
        <v>3.8730706433579343</v>
      </c>
      <c r="AQ34" s="5">
        <v>3.5210851748143868</v>
      </c>
      <c r="AR34" s="5">
        <v>3.4199088272448148</v>
      </c>
      <c r="AS34" s="5">
        <v>4.5370092453277282</v>
      </c>
      <c r="AT34" s="5">
        <v>6.8127416682010677</v>
      </c>
      <c r="AU34" s="5">
        <v>7.8546522297669297</v>
      </c>
      <c r="AV34" s="5">
        <v>7.8589790672052882</v>
      </c>
      <c r="AW34" s="5">
        <v>7.6636904761904763</v>
      </c>
      <c r="AX34" s="5">
        <v>7.9368064698138046</v>
      </c>
      <c r="AY34" s="5">
        <v>7.95130302453871</v>
      </c>
      <c r="AZ34" s="5">
        <v>7.7786377708978325</v>
      </c>
      <c r="BA34" s="5">
        <v>3.5000000000000004</v>
      </c>
      <c r="BB34" s="5">
        <v>3</v>
      </c>
      <c r="BC34" s="5">
        <v>2.9</v>
      </c>
      <c r="BD34" s="5">
        <v>2</v>
      </c>
      <c r="BE34" s="5">
        <v>1.7000000000000002</v>
      </c>
      <c r="BF34" s="5">
        <v>1.9</v>
      </c>
      <c r="BG34" s="5">
        <v>1.5</v>
      </c>
      <c r="BH34" s="9">
        <v>-0.53659569364968851</v>
      </c>
      <c r="BI34" s="9">
        <v>3.645643779033314E-2</v>
      </c>
      <c r="BJ34" s="9">
        <v>-0.31882497208338689</v>
      </c>
      <c r="BK34" s="9">
        <v>-0.35878076596158603</v>
      </c>
      <c r="BL34" s="9">
        <v>-1.2667374384923158</v>
      </c>
      <c r="BM34" s="9">
        <v>-1.0728032188251357</v>
      </c>
      <c r="BN34" s="9">
        <v>-1.5439648096682301</v>
      </c>
      <c r="BO34" s="8">
        <v>54.784688995215312</v>
      </c>
      <c r="BP34" s="8">
        <v>61.596009975062351</v>
      </c>
      <c r="BQ34" s="8">
        <v>65.217391304347828</v>
      </c>
      <c r="BR34" s="8">
        <v>66.494845360824741</v>
      </c>
      <c r="BS34" s="8">
        <v>70.284237726098183</v>
      </c>
      <c r="BT34" s="8">
        <v>80.219780219780219</v>
      </c>
      <c r="BU34" s="8">
        <v>74.530831099195723</v>
      </c>
      <c r="BV34" s="9">
        <v>-1.8781071625851593</v>
      </c>
      <c r="BW34" s="9">
        <v>-0.22022389429253073</v>
      </c>
      <c r="BX34" s="9">
        <v>-3.1950055086301874</v>
      </c>
      <c r="BY34" s="9">
        <v>-4.4270833333333339</v>
      </c>
      <c r="BZ34" s="9">
        <v>-1.1660710927214595</v>
      </c>
      <c r="CA34" s="9">
        <v>-0.38044512079132586</v>
      </c>
      <c r="CB34" s="9">
        <v>-2.1671826625386998</v>
      </c>
      <c r="CC34" s="9">
        <v>3.7369207772795217</v>
      </c>
      <c r="CD34" s="9">
        <v>3.8884812912692595</v>
      </c>
      <c r="CE34" s="9">
        <v>4.1765169424743886</v>
      </c>
      <c r="CF34" s="9">
        <v>3.8858049167327517</v>
      </c>
      <c r="CG34" s="9">
        <v>4.0883074407195421</v>
      </c>
      <c r="CH34" s="9">
        <v>4.8837209302325579</v>
      </c>
      <c r="CI34" s="9">
        <v>5.1261829652996846</v>
      </c>
      <c r="CJ34" s="9">
        <v>19.805680119581464</v>
      </c>
      <c r="CK34" s="9">
        <v>21.423330887747618</v>
      </c>
      <c r="CL34" s="9">
        <v>22.458628841607563</v>
      </c>
      <c r="CM34" s="9">
        <v>23.790642347343375</v>
      </c>
      <c r="CN34" s="9">
        <v>23.875715453802126</v>
      </c>
      <c r="CO34" s="9">
        <v>23.333333333333332</v>
      </c>
      <c r="CP34" s="23">
        <v>25.946372239747635</v>
      </c>
      <c r="CQ34" s="9">
        <v>1.0463378176382661</v>
      </c>
      <c r="CR34" s="9">
        <v>1.3939838591342628</v>
      </c>
      <c r="CS34" s="9">
        <v>1.1820330969267139</v>
      </c>
      <c r="CT34" s="9">
        <v>1.3481363996827915</v>
      </c>
      <c r="CU34" s="9">
        <v>1.3082583810302535</v>
      </c>
      <c r="CV34" s="9">
        <v>1.1627906976744187</v>
      </c>
      <c r="CW34" s="9">
        <v>0.94637223974763407</v>
      </c>
      <c r="CX34" s="4">
        <v>5295.9431812097537</v>
      </c>
      <c r="CY34" s="4">
        <v>4936.1510121763313</v>
      </c>
      <c r="CZ34" s="4">
        <v>4727.8359999999993</v>
      </c>
      <c r="DA34" s="4">
        <v>4833.0617760617761</v>
      </c>
      <c r="DB34" s="4">
        <v>5501.1412322274882</v>
      </c>
      <c r="DC34" s="4">
        <v>5234.3800738007376</v>
      </c>
      <c r="DD34" s="4">
        <v>5475</v>
      </c>
      <c r="DE34" s="4">
        <v>583.72962618322833</v>
      </c>
      <c r="DF34" s="4">
        <v>553.01312897329615</v>
      </c>
      <c r="DG34" s="4">
        <v>784.94247438928278</v>
      </c>
      <c r="DH34" s="4">
        <v>771.80273056561725</v>
      </c>
      <c r="DI34" s="4">
        <v>852.72715294920033</v>
      </c>
      <c r="DJ34" s="4">
        <v>813.75039331788662</v>
      </c>
      <c r="DK34" s="4">
        <v>782.33438485804413</v>
      </c>
      <c r="DL34" s="8">
        <v>32.536191844402694</v>
      </c>
      <c r="DM34" s="8">
        <v>32.308673948128963</v>
      </c>
      <c r="DN34" s="8">
        <v>32.413854596447997</v>
      </c>
      <c r="DO34" s="8">
        <v>33.491040637792921</v>
      </c>
      <c r="DP34" s="8">
        <v>33.031209049419346</v>
      </c>
      <c r="DQ34" s="8">
        <v>33.916486550302416</v>
      </c>
      <c r="DR34" s="8">
        <v>35.416200594860435</v>
      </c>
      <c r="DS34" s="9">
        <v>4.2106301616979698</v>
      </c>
      <c r="DT34" s="9">
        <v>2.5147513346445631</v>
      </c>
      <c r="DU34" s="9">
        <v>4.1967863191375114</v>
      </c>
      <c r="DV34" s="9">
        <v>6.7383280050657151</v>
      </c>
      <c r="DW34" s="9">
        <v>5.1635878032494986</v>
      </c>
      <c r="DX34" s="9">
        <v>3.2767999284167044</v>
      </c>
      <c r="DY34" s="9">
        <v>0.76936087046398427</v>
      </c>
      <c r="DZ34" s="5">
        <v>19.943622269203665</v>
      </c>
      <c r="EA34" s="5">
        <v>20.242337847469706</v>
      </c>
      <c r="EB34" s="5">
        <v>20.953757225433524</v>
      </c>
      <c r="EC34" s="5">
        <v>21.564327485380115</v>
      </c>
      <c r="ED34" s="5">
        <v>22.148638704930097</v>
      </c>
      <c r="EE34" s="5">
        <v>22.54249815225425</v>
      </c>
      <c r="EF34" s="5">
        <v>22.621722846441948</v>
      </c>
      <c r="EG34" s="61"/>
      <c r="EH34" s="5">
        <v>0.40826985041624819</v>
      </c>
      <c r="EI34" s="5">
        <v>0.4149436820993998</v>
      </c>
      <c r="EJ34" s="5">
        <v>0.41033972409203456</v>
      </c>
      <c r="EK34" s="5">
        <v>0.41609414548876283</v>
      </c>
      <c r="EL34" s="5">
        <v>0.41888644745220893</v>
      </c>
      <c r="EM34" s="30">
        <v>0.43238945193989192</v>
      </c>
      <c r="EN34" s="5">
        <v>0.4318235693742436</v>
      </c>
      <c r="EO34" s="5">
        <v>0.62965754262413332</v>
      </c>
      <c r="EP34" s="5">
        <v>0.58869507449172453</v>
      </c>
      <c r="EQ34" s="5">
        <v>0.56012211070492945</v>
      </c>
      <c r="ER34" s="5">
        <v>0.63049815591710434</v>
      </c>
      <c r="ES34" s="5">
        <v>0.642440436723269</v>
      </c>
      <c r="ET34" s="30">
        <v>0.65365831162540511</v>
      </c>
      <c r="EU34" s="5">
        <v>0.62535915677149356</v>
      </c>
      <c r="EV34" s="5">
        <v>0.37739405666857917</v>
      </c>
      <c r="EW34" s="5">
        <v>0.44968319693773351</v>
      </c>
      <c r="EX34" s="5">
        <v>0.37411216859225699</v>
      </c>
      <c r="EY34" s="5">
        <v>0.34663947971949699</v>
      </c>
      <c r="EZ34" s="5">
        <v>0.39201361648781691</v>
      </c>
      <c r="FA34" s="30">
        <v>0.43493423400059017</v>
      </c>
      <c r="FB34" s="5">
        <v>0.36567033909760632</v>
      </c>
      <c r="FC34" s="5">
        <v>0.2314406788061095</v>
      </c>
      <c r="FD34" s="5">
        <v>0.26173335685759475</v>
      </c>
      <c r="FE34" s="5">
        <v>0.27110984080792994</v>
      </c>
      <c r="FF34" s="5">
        <v>0.28586157527419409</v>
      </c>
      <c r="FG34" s="5">
        <v>0.28879243432333673</v>
      </c>
      <c r="FH34" s="30">
        <v>0.29118071797457773</v>
      </c>
      <c r="FI34" s="5">
        <v>0.31672683330046619</v>
      </c>
      <c r="FJ34" s="5">
        <v>0.6313899813163053</v>
      </c>
      <c r="FK34" s="5">
        <v>0.6298816883120637</v>
      </c>
      <c r="FL34" s="5">
        <v>0.62821889748223003</v>
      </c>
      <c r="FM34" s="5">
        <v>0.62918591117989819</v>
      </c>
      <c r="FN34" s="5">
        <v>0.62019729596603979</v>
      </c>
      <c r="FO34" s="30">
        <v>0.62090376310438589</v>
      </c>
      <c r="FP34" s="5">
        <v>0.6221807717824458</v>
      </c>
      <c r="FQ34" s="5">
        <v>0.48079808869300622</v>
      </c>
      <c r="FR34" s="5">
        <v>0.48937963838477899</v>
      </c>
      <c r="FS34" s="5">
        <v>0.47150567656839815</v>
      </c>
      <c r="FT34" s="5">
        <v>0.48577904876337014</v>
      </c>
      <c r="FU34" s="30">
        <v>0.49414274573503009</v>
      </c>
      <c r="FV34" s="5">
        <v>0.50668709082676933</v>
      </c>
      <c r="FW34" s="5">
        <v>0.49404348845733653</v>
      </c>
      <c r="FX34" s="61"/>
      <c r="FY34" s="113">
        <f t="shared" si="35"/>
        <v>100</v>
      </c>
      <c r="FZ34" s="113">
        <f t="shared" si="36"/>
        <v>101.78485520088083</v>
      </c>
      <c r="GA34" s="113">
        <f t="shared" si="36"/>
        <v>98.067294287739699</v>
      </c>
      <c r="GB34" s="113">
        <f t="shared" si="36"/>
        <v>101.03597751062283</v>
      </c>
      <c r="GC34" s="113">
        <f t="shared" si="36"/>
        <v>102.77552206546822</v>
      </c>
      <c r="GD34" s="113">
        <f t="shared" si="36"/>
        <v>105.38458923664595</v>
      </c>
      <c r="GE34" s="113">
        <f t="shared" si="36"/>
        <v>102.75487779086984</v>
      </c>
      <c r="GF34" s="113">
        <f t="shared" si="37"/>
        <v>100</v>
      </c>
      <c r="GG34" s="113">
        <f t="shared" si="38"/>
        <v>101.63466189735719</v>
      </c>
      <c r="GH34" s="113">
        <f t="shared" si="38"/>
        <v>100.5069866593568</v>
      </c>
      <c r="GI34" s="113">
        <f t="shared" si="38"/>
        <v>101.91645184295079</v>
      </c>
      <c r="GJ34" s="113">
        <f t="shared" si="38"/>
        <v>102.6003872255413</v>
      </c>
      <c r="GK34" s="113">
        <f t="shared" si="38"/>
        <v>105.90775965921873</v>
      </c>
      <c r="GL34" s="113">
        <f t="shared" si="38"/>
        <v>105.76915462505532</v>
      </c>
      <c r="GM34" s="113">
        <f t="shared" si="39"/>
        <v>100</v>
      </c>
      <c r="GN34" s="113">
        <f t="shared" si="40"/>
        <v>93.494484642922657</v>
      </c>
      <c r="GO34" s="113">
        <f t="shared" si="40"/>
        <v>88.956626862689362</v>
      </c>
      <c r="GP34" s="113">
        <f t="shared" si="40"/>
        <v>100.13350325154016</v>
      </c>
      <c r="GQ34" s="113">
        <f t="shared" si="40"/>
        <v>102.03013435618706</v>
      </c>
      <c r="GR34" s="113">
        <f t="shared" si="40"/>
        <v>103.81171785876609</v>
      </c>
      <c r="GS34" s="113">
        <f t="shared" si="40"/>
        <v>99.317345451826725</v>
      </c>
      <c r="GT34" s="113">
        <f t="shared" si="41"/>
        <v>100</v>
      </c>
      <c r="GU34" s="113">
        <f t="shared" si="42"/>
        <v>119.15481682655044</v>
      </c>
      <c r="GV34" s="113">
        <f t="shared" si="42"/>
        <v>99.130381621456138</v>
      </c>
      <c r="GW34" s="113">
        <f t="shared" si="42"/>
        <v>91.850805171505314</v>
      </c>
      <c r="GX34" s="113">
        <f t="shared" si="42"/>
        <v>103.87381824406323</v>
      </c>
      <c r="GY34" s="113">
        <f t="shared" si="42"/>
        <v>115.24670998794817</v>
      </c>
      <c r="GZ34" s="113">
        <f t="shared" si="42"/>
        <v>96.893507631131456</v>
      </c>
      <c r="HA34" s="113">
        <f t="shared" si="43"/>
        <v>100</v>
      </c>
      <c r="HB34" s="113">
        <f t="shared" si="44"/>
        <v>113.08874403918556</v>
      </c>
      <c r="HC34" s="113">
        <f t="shared" si="44"/>
        <v>117.14009922821454</v>
      </c>
      <c r="HD34" s="113">
        <f t="shared" si="44"/>
        <v>123.51397202463097</v>
      </c>
      <c r="HE34" s="113">
        <f t="shared" si="44"/>
        <v>124.78032635104476</v>
      </c>
      <c r="HF34" s="113">
        <f t="shared" si="44"/>
        <v>125.81224678247497</v>
      </c>
      <c r="HG34" s="113">
        <f t="shared" si="44"/>
        <v>136.85011422119339</v>
      </c>
      <c r="HH34" s="113">
        <f t="shared" si="45"/>
        <v>100</v>
      </c>
      <c r="HI34" s="113">
        <f t="shared" si="46"/>
        <v>99.761115467639002</v>
      </c>
      <c r="HJ34" s="113">
        <f t="shared" si="46"/>
        <v>99.497761458383565</v>
      </c>
      <c r="HK34" s="113">
        <f t="shared" si="46"/>
        <v>99.650917784312625</v>
      </c>
      <c r="HL34" s="113">
        <f t="shared" si="46"/>
        <v>98.227294432684644</v>
      </c>
      <c r="HM34" s="113">
        <f t="shared" si="46"/>
        <v>98.339185206889397</v>
      </c>
      <c r="HN34" s="113">
        <f t="shared" si="46"/>
        <v>98.541438761087022</v>
      </c>
    </row>
    <row r="35" spans="1:222" x14ac:dyDescent="0.25">
      <c r="A35" s="11" t="s">
        <v>55</v>
      </c>
      <c r="B35" s="11">
        <v>3432</v>
      </c>
      <c r="C35" s="11" t="s">
        <v>79</v>
      </c>
      <c r="D35" s="7">
        <v>0.90799872481116406</v>
      </c>
      <c r="E35" s="7">
        <v>0.90272005077701112</v>
      </c>
      <c r="F35" s="7">
        <v>0.91318103905192305</v>
      </c>
      <c r="G35" s="7">
        <v>0.91745644126596504</v>
      </c>
      <c r="H35" s="7">
        <v>0.91402585594803876</v>
      </c>
      <c r="I35" s="7">
        <v>0.91833510192356171</v>
      </c>
      <c r="J35" s="7">
        <v>0.9161039098218734</v>
      </c>
      <c r="K35" s="7">
        <v>384909.05218317354</v>
      </c>
      <c r="L35" s="8">
        <v>395829.82273201249</v>
      </c>
      <c r="M35" s="8">
        <v>404154.03472931561</v>
      </c>
      <c r="N35" s="8">
        <v>430568.79999999993</v>
      </c>
      <c r="O35" s="8">
        <v>409510.81081081083</v>
      </c>
      <c r="P35" s="8">
        <v>419254.59715639811</v>
      </c>
      <c r="Q35" s="8">
        <v>417646.49446494464</v>
      </c>
      <c r="R35" s="8">
        <v>62.244897959183675</v>
      </c>
      <c r="S35" s="8">
        <v>62.979683972911957</v>
      </c>
      <c r="T35" s="8">
        <v>61.117861482381528</v>
      </c>
      <c r="U35" s="8">
        <v>61.53846153846154</v>
      </c>
      <c r="V35" s="8">
        <v>60.295930949445129</v>
      </c>
      <c r="W35" s="8">
        <v>60.800970873786412</v>
      </c>
      <c r="X35" s="8">
        <v>62.365591397849464</v>
      </c>
      <c r="Y35" s="8">
        <v>2.1362568089463485</v>
      </c>
      <c r="Z35" s="9">
        <v>2.0943961269458558</v>
      </c>
      <c r="AA35" s="9">
        <v>2.9701746546363816</v>
      </c>
      <c r="AB35" s="9">
        <v>2.5398668629066012</v>
      </c>
      <c r="AC35" s="9">
        <v>2.771086914668321</v>
      </c>
      <c r="AD35" s="9">
        <v>2.8143552486961538</v>
      </c>
      <c r="AE35" s="9">
        <v>1.5981846574272887</v>
      </c>
      <c r="AF35" s="8">
        <v>66.919575113808804</v>
      </c>
      <c r="AG35" s="8">
        <v>68.139534883720927</v>
      </c>
      <c r="AH35" s="8">
        <v>64.380358534684333</v>
      </c>
      <c r="AI35" s="8">
        <v>64.207221350078498</v>
      </c>
      <c r="AJ35" s="8">
        <v>64.934026389444227</v>
      </c>
      <c r="AK35" s="8">
        <v>67.263115087433917</v>
      </c>
      <c r="AL35" s="8">
        <v>69.202149648615134</v>
      </c>
      <c r="AM35" s="5">
        <v>3.6796266349208024</v>
      </c>
      <c r="AN35" s="5">
        <v>3.5486363164990147</v>
      </c>
      <c r="AO35" s="5">
        <v>4.4848271028547373</v>
      </c>
      <c r="AP35" s="5">
        <v>5.0182409715072627</v>
      </c>
      <c r="AQ35" s="5">
        <v>4.3642264458663007</v>
      </c>
      <c r="AR35" s="5">
        <v>5.0783201494396923</v>
      </c>
      <c r="AS35" s="5">
        <v>4.0267969176455578</v>
      </c>
      <c r="AT35" s="5">
        <v>5.7806207059938401</v>
      </c>
      <c r="AU35" s="5">
        <v>5.7557436517533258</v>
      </c>
      <c r="AV35" s="5">
        <v>5.7365094798249885</v>
      </c>
      <c r="AW35" s="5">
        <v>5.4594199366317326</v>
      </c>
      <c r="AX35" s="5">
        <v>5.0905531081742534</v>
      </c>
      <c r="AY35" s="5">
        <v>5.3372868791697554</v>
      </c>
      <c r="AZ35" s="5">
        <v>5.8232931726907635</v>
      </c>
      <c r="BA35" s="5">
        <v>1.1000000000000001</v>
      </c>
      <c r="BB35" s="5">
        <v>1.4</v>
      </c>
      <c r="BC35" s="5">
        <v>1.3</v>
      </c>
      <c r="BD35" s="5">
        <v>1.3</v>
      </c>
      <c r="BE35" s="5">
        <v>1</v>
      </c>
      <c r="BF35" s="5">
        <v>1.1000000000000001</v>
      </c>
      <c r="BG35" s="5">
        <v>0.7</v>
      </c>
      <c r="BH35" s="9">
        <v>-1.8706103925347661</v>
      </c>
      <c r="BI35" s="9">
        <v>-2.1094863481960324</v>
      </c>
      <c r="BJ35" s="9">
        <v>-1.4186313813314255</v>
      </c>
      <c r="BK35" s="9">
        <v>-0.45161905783738243</v>
      </c>
      <c r="BL35" s="9">
        <v>-0.34113325534212979</v>
      </c>
      <c r="BM35" s="9">
        <v>-0.7517852549979831</v>
      </c>
      <c r="BN35" s="9">
        <v>-1.2025544449742909</v>
      </c>
      <c r="BO35" s="8">
        <v>60.064935064935064</v>
      </c>
      <c r="BP35" s="8">
        <v>56.151419558359613</v>
      </c>
      <c r="BQ35" s="8">
        <v>58.116883116883123</v>
      </c>
      <c r="BR35" s="8">
        <v>62.5</v>
      </c>
      <c r="BS35" s="8">
        <v>61.056105610561048</v>
      </c>
      <c r="BT35" s="8">
        <v>60.26936026936027</v>
      </c>
      <c r="BU35" s="8">
        <v>54.817275747508312</v>
      </c>
      <c r="BV35" s="9">
        <v>-2.2743425728500357</v>
      </c>
      <c r="BW35" s="9">
        <v>-1.2575574365175333</v>
      </c>
      <c r="BX35" s="9">
        <v>-0.34030140982012641</v>
      </c>
      <c r="BY35" s="9">
        <v>-0.34121374603948329</v>
      </c>
      <c r="BZ35" s="9">
        <v>-1.1747430249632893</v>
      </c>
      <c r="CA35" s="9">
        <v>-0.29651593773165308</v>
      </c>
      <c r="CB35" s="9">
        <v>-0.9538152610441768</v>
      </c>
      <c r="CC35" s="9">
        <v>3.5147392290249435</v>
      </c>
      <c r="CD35" s="9">
        <v>4.5506257110352673</v>
      </c>
      <c r="CE35" s="9">
        <v>4.4794188861985473</v>
      </c>
      <c r="CF35" s="9">
        <v>4.5232273838630803</v>
      </c>
      <c r="CG35" s="9">
        <v>5.4187192118226601</v>
      </c>
      <c r="CH35" s="9">
        <v>4.7158403869407497</v>
      </c>
      <c r="CI35" s="9">
        <v>5.0179211469534053</v>
      </c>
      <c r="CJ35" s="9">
        <v>19.047619047619047</v>
      </c>
      <c r="CK35" s="9">
        <v>20.136518771331058</v>
      </c>
      <c r="CL35" s="9">
        <v>20.702179176755447</v>
      </c>
      <c r="CM35" s="9">
        <v>21.271393643031786</v>
      </c>
      <c r="CN35" s="9">
        <v>21.551724137931032</v>
      </c>
      <c r="CO35" s="9">
        <v>22.611850060459492</v>
      </c>
      <c r="CP35" s="23">
        <v>22.819593787335723</v>
      </c>
      <c r="CQ35" s="9">
        <v>2.0408163265306123</v>
      </c>
      <c r="CR35" s="9">
        <v>1.8202502844141069</v>
      </c>
      <c r="CS35" s="9">
        <v>2.3002421307506054</v>
      </c>
      <c r="CT35" s="9">
        <v>2.4449877750611249</v>
      </c>
      <c r="CU35" s="9">
        <v>2.2167487684729066</v>
      </c>
      <c r="CV35" s="9">
        <v>2.0556227327690446</v>
      </c>
      <c r="CW35" s="9">
        <v>2.031063321385902</v>
      </c>
      <c r="CX35" s="4">
        <v>7005.5172918785229</v>
      </c>
      <c r="CY35" s="4">
        <v>7498.8920291959648</v>
      </c>
      <c r="CZ35" s="4">
        <v>6788.7159999999994</v>
      </c>
      <c r="DA35" s="4">
        <v>6258.7027027027034</v>
      </c>
      <c r="DB35" s="4">
        <v>7097.5014218009474</v>
      </c>
      <c r="DC35" s="4">
        <v>7023.1254612546118</v>
      </c>
      <c r="DD35" s="4">
        <v>7046</v>
      </c>
      <c r="DE35" s="4">
        <v>1603.3708582494519</v>
      </c>
      <c r="DF35" s="4">
        <v>1606.8775340163918</v>
      </c>
      <c r="DG35" s="4">
        <v>1738.4600484261498</v>
      </c>
      <c r="DH35" s="4">
        <v>1830.4367937619775</v>
      </c>
      <c r="DI35" s="4">
        <v>1735.736464875213</v>
      </c>
      <c r="DJ35" s="4">
        <v>1638.8850466497408</v>
      </c>
      <c r="DK35" s="4">
        <v>1930.704898446834</v>
      </c>
      <c r="DL35" s="8">
        <v>33.457180947319713</v>
      </c>
      <c r="DM35" s="8">
        <v>35.188533922711137</v>
      </c>
      <c r="DN35" s="8">
        <v>37.151210036111152</v>
      </c>
      <c r="DO35" s="8">
        <v>35.641814164331763</v>
      </c>
      <c r="DP35" s="8">
        <v>37.090970572424439</v>
      </c>
      <c r="DQ35" s="8">
        <v>36.37801570552358</v>
      </c>
      <c r="DR35" s="8">
        <v>37.825278810408925</v>
      </c>
      <c r="DS35" s="9">
        <v>13.852822362665984</v>
      </c>
      <c r="DT35" s="9">
        <v>12.642426482709013</v>
      </c>
      <c r="DU35" s="9">
        <v>18.112108891474772</v>
      </c>
      <c r="DV35" s="9">
        <v>20.255833694552809</v>
      </c>
      <c r="DW35" s="9">
        <v>20.387005797252833</v>
      </c>
      <c r="DX35" s="9">
        <v>19.177894233663224</v>
      </c>
      <c r="DY35" s="9">
        <v>17.136417195948582</v>
      </c>
      <c r="DZ35" s="5">
        <v>17.887725975261656</v>
      </c>
      <c r="EA35" s="5">
        <v>18.042226487523994</v>
      </c>
      <c r="EB35" s="5">
        <v>19.223300970873787</v>
      </c>
      <c r="EC35" s="5">
        <v>20.990099009900991</v>
      </c>
      <c r="ED35" s="5">
        <v>21.878121878121878</v>
      </c>
      <c r="EE35" s="5">
        <v>22.635814889336018</v>
      </c>
      <c r="EF35" s="5">
        <v>23.194303153611393</v>
      </c>
      <c r="EG35" s="61"/>
      <c r="EH35" s="5">
        <v>0.36677731604995939</v>
      </c>
      <c r="EI35" s="5">
        <v>0.36999428037694915</v>
      </c>
      <c r="EJ35" s="5">
        <v>0.38829459162680646</v>
      </c>
      <c r="EK35" s="5">
        <v>0.41042943254309172</v>
      </c>
      <c r="EL35" s="5">
        <v>0.38820260396745504</v>
      </c>
      <c r="EM35" s="30">
        <v>0.40289274043886936</v>
      </c>
      <c r="EN35" s="5">
        <v>0.39621609459313784</v>
      </c>
      <c r="EO35" s="5">
        <v>0.69030597818566597</v>
      </c>
      <c r="EP35" s="5">
        <v>0.69184180574660425</v>
      </c>
      <c r="EQ35" s="5">
        <v>0.65013580507538715</v>
      </c>
      <c r="ER35" s="5">
        <v>0.63558597271281791</v>
      </c>
      <c r="ES35" s="5">
        <v>0.67840746783874295</v>
      </c>
      <c r="ET35" s="30">
        <v>0.64688893249544199</v>
      </c>
      <c r="EU35" s="5">
        <v>0.68921979883858586</v>
      </c>
      <c r="EV35" s="5">
        <v>0.3251090457056427</v>
      </c>
      <c r="EW35" s="5">
        <v>0.33209592822024497</v>
      </c>
      <c r="EX35" s="5">
        <v>0.3836418121601371</v>
      </c>
      <c r="EY35" s="5">
        <v>0.42930575262230092</v>
      </c>
      <c r="EZ35" s="5">
        <v>0.41209597285262883</v>
      </c>
      <c r="FA35" s="30">
        <v>0.41462567679713208</v>
      </c>
      <c r="FB35" s="5">
        <v>0.37236668744681273</v>
      </c>
      <c r="FC35" s="5">
        <v>0.24958536383339705</v>
      </c>
      <c r="FD35" s="5">
        <v>0.27113506009277777</v>
      </c>
      <c r="FE35" s="5">
        <v>0.29051647027473299</v>
      </c>
      <c r="FF35" s="5">
        <v>0.30169763598356575</v>
      </c>
      <c r="FG35" s="5">
        <v>0.31206620579911165</v>
      </c>
      <c r="FH35" s="30">
        <v>0.30753012851563127</v>
      </c>
      <c r="FI35" s="5">
        <v>0.31382282878721418</v>
      </c>
      <c r="FJ35" s="5">
        <v>0.64167781740493857</v>
      </c>
      <c r="FK35" s="5">
        <v>0.6427345583937828</v>
      </c>
      <c r="FL35" s="5">
        <v>0.64906738206293868</v>
      </c>
      <c r="FM35" s="5">
        <v>0.63892524230773451</v>
      </c>
      <c r="FN35" s="5">
        <v>0.63434799286224064</v>
      </c>
      <c r="FO35" s="30">
        <v>0.62782735325291639</v>
      </c>
      <c r="FP35" s="5">
        <v>0.62742903877656464</v>
      </c>
      <c r="FQ35" s="5">
        <v>0.48214765750443772</v>
      </c>
      <c r="FR35" s="5">
        <v>0.4879321106001156</v>
      </c>
      <c r="FS35" s="5">
        <v>0.49587017602253058</v>
      </c>
      <c r="FT35" s="5">
        <v>0.50377357886210061</v>
      </c>
      <c r="FU35" s="30">
        <v>0.50582456776269569</v>
      </c>
      <c r="FV35" s="5">
        <v>0.50024899336526918</v>
      </c>
      <c r="FW35" s="5">
        <v>0.50197143770062103</v>
      </c>
      <c r="FX35" s="61"/>
      <c r="FY35" s="113">
        <f t="shared" si="35"/>
        <v>100</v>
      </c>
      <c r="FZ35" s="113">
        <f t="shared" si="36"/>
        <v>101.199726475001</v>
      </c>
      <c r="GA35" s="113">
        <f t="shared" si="36"/>
        <v>102.84612365206121</v>
      </c>
      <c r="GB35" s="113">
        <f t="shared" si="36"/>
        <v>104.48533162425741</v>
      </c>
      <c r="GC35" s="113">
        <f t="shared" si="36"/>
        <v>104.91071767947768</v>
      </c>
      <c r="GD35" s="113">
        <f t="shared" si="36"/>
        <v>103.75431376241102</v>
      </c>
      <c r="GE35" s="113">
        <f t="shared" si="36"/>
        <v>104.11155791957796</v>
      </c>
      <c r="GF35" s="113">
        <f t="shared" si="37"/>
        <v>100</v>
      </c>
      <c r="GG35" s="113">
        <f t="shared" si="38"/>
        <v>100.87708922722788</v>
      </c>
      <c r="GH35" s="113">
        <f t="shared" si="38"/>
        <v>105.86657752136344</v>
      </c>
      <c r="GI35" s="113">
        <f t="shared" si="38"/>
        <v>111.90153114245113</v>
      </c>
      <c r="GJ35" s="113">
        <f t="shared" si="38"/>
        <v>105.84149754631424</v>
      </c>
      <c r="GK35" s="113">
        <f t="shared" si="38"/>
        <v>109.84668975111606</v>
      </c>
      <c r="GL35" s="113">
        <f t="shared" si="38"/>
        <v>108.02633566879815</v>
      </c>
      <c r="GM35" s="113">
        <f t="shared" si="39"/>
        <v>100</v>
      </c>
      <c r="GN35" s="113">
        <f t="shared" si="40"/>
        <v>100.22248504423719</v>
      </c>
      <c r="GO35" s="113">
        <f t="shared" si="40"/>
        <v>94.180816278622089</v>
      </c>
      <c r="GP35" s="113">
        <f t="shared" si="40"/>
        <v>92.073079590492782</v>
      </c>
      <c r="GQ35" s="113">
        <f t="shared" si="40"/>
        <v>98.276342560700996</v>
      </c>
      <c r="GR35" s="113">
        <f t="shared" si="40"/>
        <v>93.710463611464405</v>
      </c>
      <c r="GS35" s="113">
        <f t="shared" si="40"/>
        <v>99.842652478552353</v>
      </c>
      <c r="GT35" s="113">
        <f t="shared" si="41"/>
        <v>100</v>
      </c>
      <c r="GU35" s="113">
        <f t="shared" si="42"/>
        <v>102.1490889308962</v>
      </c>
      <c r="GV35" s="113">
        <f t="shared" si="42"/>
        <v>118.00404117561547</v>
      </c>
      <c r="GW35" s="113">
        <f t="shared" si="42"/>
        <v>132.04977169752422</v>
      </c>
      <c r="GX35" s="113">
        <f t="shared" si="42"/>
        <v>126.75623096188626</v>
      </c>
      <c r="GY35" s="113">
        <f t="shared" si="42"/>
        <v>127.53434033100966</v>
      </c>
      <c r="GZ35" s="113">
        <f t="shared" si="42"/>
        <v>114.53593567001444</v>
      </c>
      <c r="HA35" s="113">
        <f t="shared" si="43"/>
        <v>100</v>
      </c>
      <c r="HB35" s="113">
        <f t="shared" si="44"/>
        <v>108.63419870796814</v>
      </c>
      <c r="HC35" s="113">
        <f t="shared" si="44"/>
        <v>116.39964211549609</v>
      </c>
      <c r="HD35" s="113">
        <f t="shared" si="44"/>
        <v>120.87953850729589</v>
      </c>
      <c r="HE35" s="113">
        <f t="shared" si="44"/>
        <v>125.03385655555577</v>
      </c>
      <c r="HF35" s="113">
        <f t="shared" si="44"/>
        <v>123.21641132807508</v>
      </c>
      <c r="HG35" s="113">
        <f t="shared" si="44"/>
        <v>125.73767306190953</v>
      </c>
      <c r="HH35" s="113">
        <f t="shared" si="45"/>
        <v>100</v>
      </c>
      <c r="HI35" s="113">
        <f t="shared" si="46"/>
        <v>100.16468404551024</v>
      </c>
      <c r="HJ35" s="113">
        <f t="shared" si="46"/>
        <v>101.15160045392948</v>
      </c>
      <c r="HK35" s="113">
        <f t="shared" si="46"/>
        <v>99.571034712040387</v>
      </c>
      <c r="HL35" s="113">
        <f t="shared" si="46"/>
        <v>98.857709532122982</v>
      </c>
      <c r="HM35" s="113">
        <f t="shared" si="46"/>
        <v>97.841523615693006</v>
      </c>
      <c r="HN35" s="113">
        <f t="shared" si="46"/>
        <v>97.779449711071749</v>
      </c>
    </row>
    <row r="36" spans="1:222" x14ac:dyDescent="0.25">
      <c r="A36" s="11" t="s">
        <v>55</v>
      </c>
      <c r="B36" s="11">
        <v>3433</v>
      </c>
      <c r="C36" s="11" t="s">
        <v>80</v>
      </c>
      <c r="D36" s="7">
        <v>0.93759849065332734</v>
      </c>
      <c r="E36" s="7">
        <v>0.9407289847991499</v>
      </c>
      <c r="F36" s="7">
        <v>0.94397805772751486</v>
      </c>
      <c r="G36" s="7">
        <v>0.9432751760024487</v>
      </c>
      <c r="H36" s="7">
        <v>0.94069508617603859</v>
      </c>
      <c r="I36" s="7">
        <v>0.93899898414310889</v>
      </c>
      <c r="J36" s="7">
        <v>0.93683452459110284</v>
      </c>
      <c r="K36" s="7">
        <v>379245.15441959532</v>
      </c>
      <c r="L36" s="8">
        <v>390284.04588112613</v>
      </c>
      <c r="M36" s="8">
        <v>402682.73748723185</v>
      </c>
      <c r="N36" s="8">
        <v>405527.99999999994</v>
      </c>
      <c r="O36" s="8">
        <v>392505.79150579154</v>
      </c>
      <c r="P36" s="8">
        <v>393838.86255924171</v>
      </c>
      <c r="Q36" s="8">
        <v>399963.46863468632</v>
      </c>
      <c r="R36" s="8">
        <v>68.690702087286525</v>
      </c>
      <c r="S36" s="8">
        <v>69.223659889094264</v>
      </c>
      <c r="T36" s="8">
        <v>65.260058881256128</v>
      </c>
      <c r="U36" s="8">
        <v>64.343434343434353</v>
      </c>
      <c r="V36" s="8">
        <v>64.467005076142129</v>
      </c>
      <c r="W36" s="8">
        <v>65.771144278606968</v>
      </c>
      <c r="X36" s="8">
        <v>65.364850976361765</v>
      </c>
      <c r="Y36" s="8">
        <v>1.6139904671297647</v>
      </c>
      <c r="Z36" s="9">
        <v>1.6298778630182513</v>
      </c>
      <c r="AA36" s="9">
        <v>2.3487146316093108</v>
      </c>
      <c r="AB36" s="9">
        <v>2.4614783314286686</v>
      </c>
      <c r="AC36" s="9">
        <v>2.118079930284912</v>
      </c>
      <c r="AD36" s="9">
        <v>2.1274253474611258</v>
      </c>
      <c r="AE36" s="9">
        <v>1.9186855705075272</v>
      </c>
      <c r="AF36" s="8">
        <v>73.042273042273038</v>
      </c>
      <c r="AG36" s="8">
        <v>76.25088090204369</v>
      </c>
      <c r="AH36" s="8">
        <v>73.574007220216615</v>
      </c>
      <c r="AI36" s="8">
        <v>72.928176795580114</v>
      </c>
      <c r="AJ36" s="8">
        <v>73.112681294161391</v>
      </c>
      <c r="AK36" s="8">
        <v>74.785847299813781</v>
      </c>
      <c r="AL36" s="8">
        <v>71.581275340950981</v>
      </c>
      <c r="AM36" s="5">
        <v>4.9097158600471102</v>
      </c>
      <c r="AN36" s="5">
        <v>5.3373247796681103</v>
      </c>
      <c r="AO36" s="5">
        <v>4.8167735895399595</v>
      </c>
      <c r="AP36" s="5">
        <v>4.4940326306359157</v>
      </c>
      <c r="AQ36" s="5">
        <v>4.8850309459890617</v>
      </c>
      <c r="AR36" s="5">
        <v>4.5910218359784771</v>
      </c>
      <c r="AS36" s="5">
        <v>4.3115929529755492</v>
      </c>
      <c r="AT36" s="5">
        <v>6.7356372441118211</v>
      </c>
      <c r="AU36" s="5">
        <v>6.7864271457085827</v>
      </c>
      <c r="AV36" s="5">
        <v>6.3385030343897499</v>
      </c>
      <c r="AW36" s="5">
        <v>6.218792555605992</v>
      </c>
      <c r="AX36" s="5">
        <v>6.4368865555809176</v>
      </c>
      <c r="AY36" s="5">
        <v>6.7989961213780505</v>
      </c>
      <c r="AZ36" s="5">
        <v>7.4982958418541248</v>
      </c>
      <c r="BA36" s="5">
        <v>1.5</v>
      </c>
      <c r="BB36" s="5">
        <v>2.4</v>
      </c>
      <c r="BC36" s="5">
        <v>2.1</v>
      </c>
      <c r="BD36" s="5">
        <v>2.2999999999999998</v>
      </c>
      <c r="BE36" s="5">
        <v>1.6</v>
      </c>
      <c r="BF36" s="5">
        <v>2.1</v>
      </c>
      <c r="BG36" s="5">
        <v>1.9</v>
      </c>
      <c r="BH36" s="9">
        <v>-0.51006424662968231</v>
      </c>
      <c r="BI36" s="9">
        <v>-0.90397132124419022</v>
      </c>
      <c r="BJ36" s="9">
        <v>-1.1092307928224354</v>
      </c>
      <c r="BK36" s="9">
        <v>-0.92130051355158171</v>
      </c>
      <c r="BL36" s="9">
        <v>-0.98971856930970548</v>
      </c>
      <c r="BM36" s="9">
        <v>0</v>
      </c>
      <c r="BN36" s="9">
        <v>-7.5746128059628326E-2</v>
      </c>
      <c r="BO36" s="8">
        <v>69.642857142857139</v>
      </c>
      <c r="BP36" s="8">
        <v>66.975308641975303</v>
      </c>
      <c r="BQ36" s="8">
        <v>66.878980891719735</v>
      </c>
      <c r="BR36" s="8">
        <v>68.608414239482201</v>
      </c>
      <c r="BS36" s="8">
        <v>67.307692307692307</v>
      </c>
      <c r="BT36" s="8">
        <v>61.490683229813669</v>
      </c>
      <c r="BU36" s="8">
        <v>65.517241379310349</v>
      </c>
      <c r="BV36" s="9">
        <v>-0.39621395553598943</v>
      </c>
      <c r="BW36" s="9">
        <v>-0.62098026169882459</v>
      </c>
      <c r="BX36" s="9">
        <v>-1.3036637446617216</v>
      </c>
      <c r="BY36" s="9">
        <v>-0.45392646391284613</v>
      </c>
      <c r="BZ36" s="9">
        <v>-1.2782469755763524</v>
      </c>
      <c r="CA36" s="9">
        <v>1.5970796258270592</v>
      </c>
      <c r="CB36" s="9">
        <v>-9.0888434446716654E-2</v>
      </c>
      <c r="CC36" s="9">
        <v>3.7001897533206831</v>
      </c>
      <c r="CD36" s="9">
        <v>3.9741219963031424</v>
      </c>
      <c r="CE36" s="9">
        <v>3.8272816486751715</v>
      </c>
      <c r="CF36" s="9">
        <v>3.939393939393939</v>
      </c>
      <c r="CG36" s="9">
        <v>4.3743641912512716</v>
      </c>
      <c r="CH36" s="9">
        <v>4.3824701195219129</v>
      </c>
      <c r="CI36" s="9">
        <v>3.913491246138002</v>
      </c>
      <c r="CJ36" s="9">
        <v>22.011385199240987</v>
      </c>
      <c r="CK36" s="9">
        <v>22.55083179297597</v>
      </c>
      <c r="CL36" s="9">
        <v>23.650637880274779</v>
      </c>
      <c r="CM36" s="9">
        <v>23.434343434343436</v>
      </c>
      <c r="CN36" s="9">
        <v>24.618514750762969</v>
      </c>
      <c r="CO36" s="9">
        <v>23.705179282868528</v>
      </c>
      <c r="CP36" s="23">
        <v>24.81977342945417</v>
      </c>
      <c r="CQ36" s="9">
        <v>1.9924098671726755</v>
      </c>
      <c r="CR36" s="9">
        <v>2.310536044362292</v>
      </c>
      <c r="CS36" s="9">
        <v>1.9627085377821394</v>
      </c>
      <c r="CT36" s="9">
        <v>2.3232323232323231</v>
      </c>
      <c r="CU36" s="9">
        <v>1.8311291963377416</v>
      </c>
      <c r="CV36" s="9">
        <v>1.8924302788844622</v>
      </c>
      <c r="CW36" s="9">
        <v>1.7507723995880538</v>
      </c>
      <c r="CX36" s="4">
        <v>3198.4866266373465</v>
      </c>
      <c r="CY36" s="4">
        <v>5692.1244353980464</v>
      </c>
      <c r="CZ36" s="4">
        <v>7501.16</v>
      </c>
      <c r="DA36" s="4">
        <v>7119.6486486486492</v>
      </c>
      <c r="DB36" s="4">
        <v>7381.065402843602</v>
      </c>
      <c r="DC36" s="4">
        <v>7815.2841328413288</v>
      </c>
      <c r="DD36" s="4">
        <v>7252</v>
      </c>
      <c r="DE36" s="4">
        <v>16966.622014946781</v>
      </c>
      <c r="DF36" s="4">
        <v>17330.053111647743</v>
      </c>
      <c r="DG36" s="4">
        <v>18273.844946025514</v>
      </c>
      <c r="DH36" s="4">
        <v>17961.085761085764</v>
      </c>
      <c r="DI36" s="4">
        <v>16708.703890305816</v>
      </c>
      <c r="DJ36" s="4">
        <v>15118.30905161641</v>
      </c>
      <c r="DK36" s="4">
        <v>16208.032955715758</v>
      </c>
      <c r="DL36" s="8">
        <v>34.580797529294216</v>
      </c>
      <c r="DM36" s="8">
        <v>35.404030612715907</v>
      </c>
      <c r="DN36" s="8">
        <v>35.60754737505269</v>
      </c>
      <c r="DO36" s="8">
        <v>34.456204925900167</v>
      </c>
      <c r="DP36" s="8">
        <v>33.647263860842749</v>
      </c>
      <c r="DQ36" s="8">
        <v>33.601019029227686</v>
      </c>
      <c r="DR36" s="8">
        <v>33.753992710537538</v>
      </c>
      <c r="DS36" s="9">
        <v>48.959123065407923</v>
      </c>
      <c r="DT36" s="9">
        <v>50.734250951284821</v>
      </c>
      <c r="DU36" s="9">
        <v>42.638482948974712</v>
      </c>
      <c r="DV36" s="9">
        <v>39.996204498111076</v>
      </c>
      <c r="DW36" s="9">
        <v>36.573260395941745</v>
      </c>
      <c r="DX36" s="9">
        <v>37.390915382408046</v>
      </c>
      <c r="DY36" s="9">
        <v>36.209945094146477</v>
      </c>
      <c r="DZ36" s="5">
        <v>20.265486725663717</v>
      </c>
      <c r="EA36" s="5">
        <v>20.460584588131088</v>
      </c>
      <c r="EB36" s="5">
        <v>20.953237410071942</v>
      </c>
      <c r="EC36" s="5">
        <v>22.10144927536232</v>
      </c>
      <c r="ED36" s="5">
        <v>23.26869806094183</v>
      </c>
      <c r="EE36" s="5">
        <v>23.787313432835823</v>
      </c>
      <c r="EF36" s="5">
        <v>23.773584905660378</v>
      </c>
      <c r="EG36" s="61"/>
      <c r="EH36" s="5">
        <v>0.42428599901008196</v>
      </c>
      <c r="EI36" s="5">
        <v>0.43822244759776313</v>
      </c>
      <c r="EJ36" s="5">
        <v>0.44005219505355186</v>
      </c>
      <c r="EK36" s="5">
        <v>0.43815323256324978</v>
      </c>
      <c r="EL36" s="5">
        <v>0.42383664918130926</v>
      </c>
      <c r="EM36" s="30">
        <v>0.42793412833569716</v>
      </c>
      <c r="EN36" s="5">
        <v>0.42604789945072219</v>
      </c>
      <c r="EO36" s="5">
        <v>0.62233653645729592</v>
      </c>
      <c r="EP36" s="5">
        <v>0.59076431540827512</v>
      </c>
      <c r="EQ36" s="5">
        <v>0.62333578085867658</v>
      </c>
      <c r="ER36" s="5">
        <v>0.63313597354029638</v>
      </c>
      <c r="ES36" s="5">
        <v>0.62848412317958446</v>
      </c>
      <c r="ET36" s="30">
        <v>0.62346403986071552</v>
      </c>
      <c r="EU36" s="5">
        <v>0.61535659233734152</v>
      </c>
      <c r="EV36" s="5">
        <v>0.43822857762724654</v>
      </c>
      <c r="EW36" s="5">
        <v>0.41294604104446114</v>
      </c>
      <c r="EX36" s="5">
        <v>0.38911765260408049</v>
      </c>
      <c r="EY36" s="5">
        <v>0.41893170253863876</v>
      </c>
      <c r="EZ36" s="5">
        <v>0.39514677502522882</v>
      </c>
      <c r="FA36" s="30">
        <v>0.48956123098249948</v>
      </c>
      <c r="FB36" s="5">
        <v>0.45507353068293782</v>
      </c>
      <c r="FC36" s="5">
        <v>0.28305515628563432</v>
      </c>
      <c r="FD36" s="5">
        <v>0.30276609923321324</v>
      </c>
      <c r="FE36" s="5">
        <v>0.30186798791088937</v>
      </c>
      <c r="FF36" s="5">
        <v>0.31213104994504365</v>
      </c>
      <c r="FG36" s="5">
        <v>0.31703491013321783</v>
      </c>
      <c r="FH36" s="30">
        <v>0.30914700652272969</v>
      </c>
      <c r="FI36" s="5">
        <v>0.30949029050329724</v>
      </c>
      <c r="FJ36" s="5">
        <v>0.65848685052853573</v>
      </c>
      <c r="FK36" s="5">
        <v>0.64800791360819865</v>
      </c>
      <c r="FL36" s="5">
        <v>0.63078988201844799</v>
      </c>
      <c r="FM36" s="5">
        <v>0.62171254402629816</v>
      </c>
      <c r="FN36" s="5">
        <v>0.61071792211265619</v>
      </c>
      <c r="FO36" s="30">
        <v>0.60762301509755967</v>
      </c>
      <c r="FP36" s="5">
        <v>0.60920866019887587</v>
      </c>
      <c r="FQ36" s="5">
        <v>0.50751450506583351</v>
      </c>
      <c r="FR36" s="5">
        <v>0.50016437057358798</v>
      </c>
      <c r="FS36" s="5">
        <v>0.49897148606768754</v>
      </c>
      <c r="FT36" s="5">
        <v>0.50457409484193283</v>
      </c>
      <c r="FU36" s="30">
        <v>0.49470619765695778</v>
      </c>
      <c r="FV36" s="5">
        <v>0.5073596031994283</v>
      </c>
      <c r="FW36" s="5">
        <v>0.50028172272133364</v>
      </c>
      <c r="FX36" s="61"/>
      <c r="FY36" s="113">
        <f t="shared" si="35"/>
        <v>100</v>
      </c>
      <c r="FZ36" s="113">
        <f t="shared" si="36"/>
        <v>98.551739030337245</v>
      </c>
      <c r="GA36" s="113">
        <f t="shared" si="36"/>
        <v>98.316694614070627</v>
      </c>
      <c r="GB36" s="113">
        <f t="shared" si="36"/>
        <v>99.420625382220507</v>
      </c>
      <c r="GC36" s="113">
        <f t="shared" si="36"/>
        <v>97.476267716286401</v>
      </c>
      <c r="GD36" s="113">
        <f t="shared" si="36"/>
        <v>99.969478337099915</v>
      </c>
      <c r="GE36" s="113">
        <f t="shared" si="36"/>
        <v>98.574861945362201</v>
      </c>
      <c r="GF36" s="113">
        <f t="shared" si="37"/>
        <v>100</v>
      </c>
      <c r="GG36" s="113">
        <f t="shared" si="38"/>
        <v>103.28468264807154</v>
      </c>
      <c r="GH36" s="113">
        <f t="shared" si="38"/>
        <v>103.7159359677799</v>
      </c>
      <c r="GI36" s="113">
        <f t="shared" si="38"/>
        <v>103.2683693512211</v>
      </c>
      <c r="GJ36" s="113">
        <f t="shared" si="38"/>
        <v>99.894092704020139</v>
      </c>
      <c r="GK36" s="113">
        <f t="shared" si="38"/>
        <v>100.85982788358012</v>
      </c>
      <c r="GL36" s="113">
        <f t="shared" si="38"/>
        <v>100.41526245144807</v>
      </c>
      <c r="GM36" s="113">
        <f t="shared" si="39"/>
        <v>100</v>
      </c>
      <c r="GN36" s="113">
        <f t="shared" si="40"/>
        <v>94.926825085869396</v>
      </c>
      <c r="GO36" s="113">
        <f t="shared" si="40"/>
        <v>100.16056335163429</v>
      </c>
      <c r="GP36" s="113">
        <f t="shared" si="40"/>
        <v>101.7353050078784</v>
      </c>
      <c r="GQ36" s="113">
        <f t="shared" si="40"/>
        <v>100.9878235266861</v>
      </c>
      <c r="GR36" s="113">
        <f t="shared" si="40"/>
        <v>100.18117261921307</v>
      </c>
      <c r="GS36" s="113">
        <f t="shared" si="40"/>
        <v>98.878429320623155</v>
      </c>
      <c r="GT36" s="113">
        <f t="shared" si="41"/>
        <v>100</v>
      </c>
      <c r="GU36" s="113">
        <f t="shared" si="42"/>
        <v>94.230742157511571</v>
      </c>
      <c r="GV36" s="113">
        <f t="shared" si="42"/>
        <v>88.793308439839052</v>
      </c>
      <c r="GW36" s="113">
        <f t="shared" si="42"/>
        <v>95.596618734202792</v>
      </c>
      <c r="GX36" s="113">
        <f t="shared" si="42"/>
        <v>90.16910242703004</v>
      </c>
      <c r="GY36" s="113">
        <f t="shared" si="42"/>
        <v>111.71367089594875</v>
      </c>
      <c r="GZ36" s="113">
        <f t="shared" si="42"/>
        <v>103.84387370328447</v>
      </c>
      <c r="HA36" s="113">
        <f t="shared" si="43"/>
        <v>100</v>
      </c>
      <c r="HB36" s="113">
        <f t="shared" si="44"/>
        <v>106.96364030467913</v>
      </c>
      <c r="HC36" s="113">
        <f t="shared" si="44"/>
        <v>106.6463483202796</v>
      </c>
      <c r="HD36" s="113">
        <f t="shared" si="44"/>
        <v>110.27216534083149</v>
      </c>
      <c r="HE36" s="113">
        <f t="shared" si="44"/>
        <v>112.00464047130593</v>
      </c>
      <c r="HF36" s="113">
        <f t="shared" si="44"/>
        <v>109.21793850339394</v>
      </c>
      <c r="HG36" s="113">
        <f t="shared" si="44"/>
        <v>109.33921662638319</v>
      </c>
      <c r="HH36" s="113">
        <f t="shared" si="45"/>
        <v>100</v>
      </c>
      <c r="HI36" s="113">
        <f t="shared" si="46"/>
        <v>98.408633838029388</v>
      </c>
      <c r="HJ36" s="113">
        <f t="shared" si="46"/>
        <v>95.793846378578905</v>
      </c>
      <c r="HK36" s="113">
        <f t="shared" si="46"/>
        <v>94.415331684646304</v>
      </c>
      <c r="HL36" s="113">
        <f t="shared" si="46"/>
        <v>92.745651886968176</v>
      </c>
      <c r="HM36" s="113">
        <f t="shared" si="46"/>
        <v>92.275649029263064</v>
      </c>
      <c r="HN36" s="113">
        <f t="shared" si="46"/>
        <v>92.516450360382038</v>
      </c>
    </row>
    <row r="37" spans="1:222" x14ac:dyDescent="0.25">
      <c r="A37" s="11" t="s">
        <v>55</v>
      </c>
      <c r="B37" s="11">
        <v>3434</v>
      </c>
      <c r="C37" s="11" t="s">
        <v>81</v>
      </c>
      <c r="D37" s="7">
        <v>0.92711064577423408</v>
      </c>
      <c r="E37" s="7">
        <v>0.93011116752157696</v>
      </c>
      <c r="F37" s="7">
        <v>0.92453556716385377</v>
      </c>
      <c r="G37" s="7">
        <v>0.92723070223433124</v>
      </c>
      <c r="H37" s="7">
        <v>0.93014929200753904</v>
      </c>
      <c r="I37" s="7">
        <v>0.92537459713798431</v>
      </c>
      <c r="J37" s="7">
        <v>0.93448164173774384</v>
      </c>
      <c r="K37" s="7">
        <v>379009.15867944621</v>
      </c>
      <c r="L37" s="8">
        <v>390977.26798748696</v>
      </c>
      <c r="M37" s="8">
        <v>401777.32379979565</v>
      </c>
      <c r="N37" s="8">
        <v>404309.19999999995</v>
      </c>
      <c r="O37" s="8">
        <v>400847.87644787651</v>
      </c>
      <c r="P37" s="8">
        <v>400875.45023696683</v>
      </c>
      <c r="Q37" s="8">
        <v>404358.67158671585</v>
      </c>
      <c r="R37" s="8">
        <v>66.089965397923876</v>
      </c>
      <c r="S37" s="8">
        <v>66.527196652719667</v>
      </c>
      <c r="T37" s="8">
        <v>67.085201793721978</v>
      </c>
      <c r="U37" s="8">
        <v>67.46987951807229</v>
      </c>
      <c r="V37" s="8">
        <v>66.636446056210332</v>
      </c>
      <c r="W37" s="8">
        <v>67.726847521047702</v>
      </c>
      <c r="X37" s="8">
        <v>67.211538461538467</v>
      </c>
      <c r="Y37" s="8">
        <v>2.0014057283429976</v>
      </c>
      <c r="Z37" s="9">
        <v>1.9553739159106784</v>
      </c>
      <c r="AA37" s="9">
        <v>2.2674065002041206</v>
      </c>
      <c r="AB37" s="9">
        <v>2.357942432931774</v>
      </c>
      <c r="AC37" s="9">
        <v>2.4373798872757222</v>
      </c>
      <c r="AD37" s="9">
        <v>2.2745703040012657</v>
      </c>
      <c r="AE37" s="9">
        <v>2.0200881139493014</v>
      </c>
      <c r="AF37" s="8">
        <v>75.040571243102889</v>
      </c>
      <c r="AG37" s="8">
        <v>78.232405891980363</v>
      </c>
      <c r="AH37" s="8">
        <v>73.103448275862064</v>
      </c>
      <c r="AI37" s="8">
        <v>71.726881007623462</v>
      </c>
      <c r="AJ37" s="8">
        <v>73.927613941018762</v>
      </c>
      <c r="AK37" s="8">
        <v>72.901023890784984</v>
      </c>
      <c r="AL37" s="8">
        <v>72.848145556333094</v>
      </c>
      <c r="AM37" s="5">
        <v>4.9478816222832327</v>
      </c>
      <c r="AN37" s="5">
        <v>4.8328299751776829</v>
      </c>
      <c r="AO37" s="5">
        <v>5.1912659154358813</v>
      </c>
      <c r="AP37" s="5">
        <v>4.826215340699255</v>
      </c>
      <c r="AQ37" s="5">
        <v>4.4137547304797025</v>
      </c>
      <c r="AR37" s="5">
        <v>5.7976565208871911</v>
      </c>
      <c r="AS37" s="5">
        <v>5.4965656701956389</v>
      </c>
      <c r="AT37" s="5">
        <v>5.9682539682539684</v>
      </c>
      <c r="AU37" s="5">
        <v>6.1903752384990458</v>
      </c>
      <c r="AV37" s="5">
        <v>6.3363810333829473</v>
      </c>
      <c r="AW37" s="5">
        <v>6.2460165710643718</v>
      </c>
      <c r="AX37" s="5">
        <v>6.3099552334257085</v>
      </c>
      <c r="AY37" s="5">
        <v>6.3148788927335637</v>
      </c>
      <c r="AZ37" s="5">
        <v>7.3435080734350802</v>
      </c>
      <c r="BA37" s="5">
        <v>2.1</v>
      </c>
      <c r="BB37" s="5">
        <v>1.9</v>
      </c>
      <c r="BC37" s="5">
        <v>1.5</v>
      </c>
      <c r="BD37" s="5">
        <v>1.2</v>
      </c>
      <c r="BE37" s="5">
        <v>1.1000000000000001</v>
      </c>
      <c r="BF37" s="5">
        <v>1.3</v>
      </c>
      <c r="BG37" s="5">
        <v>1.8000000000000003</v>
      </c>
      <c r="BH37" s="9">
        <v>-0.5584368830237163</v>
      </c>
      <c r="BI37" s="9">
        <v>-0.36517179161941193</v>
      </c>
      <c r="BJ37" s="9">
        <v>-0.24028361149190935</v>
      </c>
      <c r="BK37" s="9">
        <v>-1.4120305186293702E-2</v>
      </c>
      <c r="BL37" s="9">
        <v>-0.35496536098018616</v>
      </c>
      <c r="BM37" s="9">
        <v>-0.77289478819103641</v>
      </c>
      <c r="BN37" s="9">
        <v>-1.9002890257888372</v>
      </c>
      <c r="BO37" s="8">
        <v>65.697674418604649</v>
      </c>
      <c r="BP37" s="8">
        <v>69.318181818181827</v>
      </c>
      <c r="BQ37" s="8">
        <v>66.760563380281695</v>
      </c>
      <c r="BR37" s="8">
        <v>64.516129032258064</v>
      </c>
      <c r="BS37" s="8">
        <v>62.707182320441987</v>
      </c>
      <c r="BT37" s="8">
        <v>59.625668449197867</v>
      </c>
      <c r="BU37" s="8">
        <v>62.464985994397757</v>
      </c>
      <c r="BV37" s="9">
        <v>-0.93121693121693117</v>
      </c>
      <c r="BW37" s="9">
        <v>0.1695993216027136</v>
      </c>
      <c r="BX37" s="9">
        <v>-0.72294280246651077</v>
      </c>
      <c r="BY37" s="9">
        <v>-0.4673889951136605</v>
      </c>
      <c r="BZ37" s="9">
        <v>-1.4922191430398637</v>
      </c>
      <c r="CA37" s="9">
        <v>-0.86505190311418689</v>
      </c>
      <c r="CB37" s="9">
        <v>-2.4330900243309004</v>
      </c>
      <c r="CC37" s="9">
        <v>3.8062283737024223</v>
      </c>
      <c r="CD37" s="9">
        <v>3.8493723849372383</v>
      </c>
      <c r="CE37" s="9">
        <v>3.7735849056603774</v>
      </c>
      <c r="CF37" s="9">
        <v>3.8817005545286505</v>
      </c>
      <c r="CG37" s="9">
        <v>4.2611060743427025</v>
      </c>
      <c r="CH37" s="9">
        <v>3.9325842696629212</v>
      </c>
      <c r="CI37" s="9">
        <v>4.8991354466858787</v>
      </c>
      <c r="CJ37" s="9">
        <v>18.598615916955016</v>
      </c>
      <c r="CK37" s="9">
        <v>18.075313807531384</v>
      </c>
      <c r="CL37" s="9">
        <v>18.598382749326145</v>
      </c>
      <c r="CM37" s="9">
        <v>20.147874306839185</v>
      </c>
      <c r="CN37" s="9">
        <v>22.030825022665457</v>
      </c>
      <c r="CO37" s="9">
        <v>22.471910112359549</v>
      </c>
      <c r="CP37" s="23">
        <v>22.190201729106629</v>
      </c>
      <c r="CQ37" s="9">
        <v>1.5570934256055362</v>
      </c>
      <c r="CR37" s="9">
        <v>1.4225941422594142</v>
      </c>
      <c r="CS37" s="9">
        <v>1.4375561545372868</v>
      </c>
      <c r="CT37" s="9">
        <v>1.756007393715342</v>
      </c>
      <c r="CU37" s="9">
        <v>1.3599274705349047</v>
      </c>
      <c r="CV37" s="9">
        <v>1.3108614232209739</v>
      </c>
      <c r="CW37" s="9">
        <v>1.3448607108549471</v>
      </c>
      <c r="CX37" s="4">
        <v>4810.6923593354941</v>
      </c>
      <c r="CY37" s="4">
        <v>6299.6351480368185</v>
      </c>
      <c r="CZ37" s="4">
        <v>4672.4360000000006</v>
      </c>
      <c r="DA37" s="4">
        <v>5295.0849420849418</v>
      </c>
      <c r="DB37" s="4">
        <v>5483.2872037914694</v>
      </c>
      <c r="DC37" s="4">
        <v>5892.638376383763</v>
      </c>
      <c r="DD37" s="4">
        <v>8697.0000000000018</v>
      </c>
      <c r="DE37" s="4">
        <v>3397.1481250293159</v>
      </c>
      <c r="DF37" s="4">
        <v>3268.3918779729975</v>
      </c>
      <c r="DG37" s="4">
        <v>4186.109613656783</v>
      </c>
      <c r="DH37" s="4">
        <v>4671.393601153306</v>
      </c>
      <c r="DI37" s="4">
        <v>3080.2507594539661</v>
      </c>
      <c r="DJ37" s="4">
        <v>2392.6503309976915</v>
      </c>
      <c r="DK37" s="4">
        <v>2232.4687800192123</v>
      </c>
      <c r="DL37" s="8">
        <v>34.015550869794417</v>
      </c>
      <c r="DM37" s="8">
        <v>34.562871757493717</v>
      </c>
      <c r="DN37" s="8">
        <v>33.759995955272046</v>
      </c>
      <c r="DO37" s="8">
        <v>35.506473272876605</v>
      </c>
      <c r="DP37" s="8">
        <v>35.941396381087308</v>
      </c>
      <c r="DQ37" s="8">
        <v>37.689689320466201</v>
      </c>
      <c r="DR37" s="8">
        <v>37.198136078838829</v>
      </c>
      <c r="DS37" s="9">
        <v>31.797572664896734</v>
      </c>
      <c r="DT37" s="9">
        <v>40.990048106936946</v>
      </c>
      <c r="DU37" s="9">
        <v>42.868432167787702</v>
      </c>
      <c r="DV37" s="9">
        <v>41.755524518015605</v>
      </c>
      <c r="DW37" s="9">
        <v>29.448996962515437</v>
      </c>
      <c r="DX37" s="9">
        <v>31.527327629592349</v>
      </c>
      <c r="DY37" s="9">
        <v>33.069231079391962</v>
      </c>
      <c r="DZ37" s="5">
        <v>15.58139534883721</v>
      </c>
      <c r="EA37" s="5">
        <v>17.559055118110237</v>
      </c>
      <c r="EB37" s="5">
        <v>17.981072555205046</v>
      </c>
      <c r="EC37" s="5">
        <v>18.346456692913385</v>
      </c>
      <c r="ED37" s="5">
        <v>19.52</v>
      </c>
      <c r="EE37" s="5">
        <v>20.032310177705977</v>
      </c>
      <c r="EF37" s="5">
        <v>20.258272800645681</v>
      </c>
      <c r="EG37" s="61"/>
      <c r="EH37" s="5">
        <v>0.40259017609215764</v>
      </c>
      <c r="EI37" s="5">
        <v>0.41613568310197152</v>
      </c>
      <c r="EJ37" s="5">
        <v>0.42079391047323439</v>
      </c>
      <c r="EK37" s="5">
        <v>0.42830826920950632</v>
      </c>
      <c r="EL37" s="5">
        <v>0.42695512521536677</v>
      </c>
      <c r="EM37" s="30">
        <v>0.42396330316006259</v>
      </c>
      <c r="EN37" s="5">
        <v>0.43428072082146763</v>
      </c>
      <c r="EO37" s="5">
        <v>0.63018404547633911</v>
      </c>
      <c r="EP37" s="5">
        <v>0.64026391934738858</v>
      </c>
      <c r="EQ37" s="5">
        <v>0.62112202207433875</v>
      </c>
      <c r="ER37" s="5">
        <v>0.64154103369676863</v>
      </c>
      <c r="ES37" s="5">
        <v>0.66289134242234526</v>
      </c>
      <c r="ET37" s="30">
        <v>0.60189495871052912</v>
      </c>
      <c r="EU37" s="5">
        <v>0.57742266730204972</v>
      </c>
      <c r="EV37" s="5">
        <v>0.41721880812319928</v>
      </c>
      <c r="EW37" s="5">
        <v>0.45627901532731752</v>
      </c>
      <c r="EX37" s="5">
        <v>0.43634269639275963</v>
      </c>
      <c r="EY37" s="5">
        <v>0.44715138653384967</v>
      </c>
      <c r="EZ37" s="5">
        <v>0.40718695992374759</v>
      </c>
      <c r="FA37" s="30">
        <v>0.39968937894716605</v>
      </c>
      <c r="FB37" s="5">
        <v>0.32450951539576151</v>
      </c>
      <c r="FC37" s="5">
        <v>0.23484231865867677</v>
      </c>
      <c r="FD37" s="5">
        <v>0.225842317124862</v>
      </c>
      <c r="FE37" s="5">
        <v>0.23073479559650298</v>
      </c>
      <c r="FF37" s="5">
        <v>0.25872713499634475</v>
      </c>
      <c r="FG37" s="5">
        <v>0.2731730145236681</v>
      </c>
      <c r="FH37" s="30">
        <v>0.27125332282778619</v>
      </c>
      <c r="FI37" s="5">
        <v>0.28455340682243602</v>
      </c>
      <c r="FJ37" s="5">
        <v>0.67647148939008095</v>
      </c>
      <c r="FK37" s="5">
        <v>0.6657132323521433</v>
      </c>
      <c r="FL37" s="5">
        <v>0.66956097773226619</v>
      </c>
      <c r="FM37" s="5">
        <v>0.66845720532483521</v>
      </c>
      <c r="FN37" s="5">
        <v>0.65626703223052574</v>
      </c>
      <c r="FO37" s="30">
        <v>0.65858963980799901</v>
      </c>
      <c r="FP37" s="5">
        <v>0.64281620087906965</v>
      </c>
      <c r="FQ37" s="5">
        <v>0.49840198492473797</v>
      </c>
      <c r="FR37" s="5">
        <v>0.50529097731129979</v>
      </c>
      <c r="FS37" s="5">
        <v>0.50087900499049542</v>
      </c>
      <c r="FT37" s="5">
        <v>0.51259572646525575</v>
      </c>
      <c r="FU37" s="30">
        <v>0.50956847131819594</v>
      </c>
      <c r="FV37" s="5">
        <v>0.49522154483406422</v>
      </c>
      <c r="FW37" s="5">
        <v>0.47832017492336898</v>
      </c>
      <c r="FX37" s="61"/>
      <c r="FY37" s="113">
        <f t="shared" si="35"/>
        <v>100</v>
      </c>
      <c r="FZ37" s="113">
        <f t="shared" si="36"/>
        <v>101.38221608158364</v>
      </c>
      <c r="GA37" s="113">
        <f t="shared" si="36"/>
        <v>100.4969924158973</v>
      </c>
      <c r="GB37" s="113">
        <f t="shared" si="36"/>
        <v>102.84785012296072</v>
      </c>
      <c r="GC37" s="113">
        <f t="shared" si="36"/>
        <v>102.24045784952966</v>
      </c>
      <c r="GD37" s="113">
        <f t="shared" si="36"/>
        <v>99.361872507158239</v>
      </c>
      <c r="GE37" s="113">
        <f t="shared" si="36"/>
        <v>95.970760428572234</v>
      </c>
      <c r="GF37" s="113">
        <f t="shared" si="37"/>
        <v>100</v>
      </c>
      <c r="GG37" s="113">
        <f t="shared" si="38"/>
        <v>103.3645895538974</v>
      </c>
      <c r="GH37" s="113">
        <f t="shared" si="38"/>
        <v>104.5216538957249</v>
      </c>
      <c r="GI37" s="113">
        <f t="shared" si="38"/>
        <v>106.388157149533</v>
      </c>
      <c r="GJ37" s="113">
        <f t="shared" si="38"/>
        <v>106.05204760824361</v>
      </c>
      <c r="GK37" s="113">
        <f t="shared" si="38"/>
        <v>105.30890427465683</v>
      </c>
      <c r="GL37" s="113">
        <f t="shared" si="38"/>
        <v>107.8716636945596</v>
      </c>
      <c r="GM37" s="113">
        <f t="shared" si="39"/>
        <v>100</v>
      </c>
      <c r="GN37" s="113">
        <f t="shared" si="40"/>
        <v>101.59951270480521</v>
      </c>
      <c r="GO37" s="113">
        <f t="shared" si="40"/>
        <v>98.562003677013024</v>
      </c>
      <c r="GP37" s="113">
        <f t="shared" si="40"/>
        <v>101.80217006475387</v>
      </c>
      <c r="GQ37" s="113">
        <f t="shared" si="40"/>
        <v>105.19011821717632</v>
      </c>
      <c r="GR37" s="113">
        <f t="shared" si="40"/>
        <v>95.510980170177589</v>
      </c>
      <c r="GS37" s="113">
        <f t="shared" si="40"/>
        <v>91.62762393732001</v>
      </c>
      <c r="GT37" s="113">
        <f t="shared" si="41"/>
        <v>100</v>
      </c>
      <c r="GU37" s="113">
        <f t="shared" si="42"/>
        <v>109.36204371510124</v>
      </c>
      <c r="GV37" s="113">
        <f t="shared" si="42"/>
        <v>104.58365919685799</v>
      </c>
      <c r="GW37" s="113">
        <f t="shared" si="42"/>
        <v>107.1743118545633</v>
      </c>
      <c r="GX37" s="113">
        <f t="shared" si="42"/>
        <v>97.595542673500617</v>
      </c>
      <c r="GY37" s="113">
        <f t="shared" si="42"/>
        <v>95.798504565293456</v>
      </c>
      <c r="GZ37" s="113">
        <f t="shared" si="42"/>
        <v>77.779215384733575</v>
      </c>
      <c r="HA37" s="113">
        <f t="shared" si="43"/>
        <v>100</v>
      </c>
      <c r="HB37" s="113">
        <f t="shared" si="44"/>
        <v>96.167640659818417</v>
      </c>
      <c r="HC37" s="113">
        <f t="shared" si="44"/>
        <v>98.250944256710511</v>
      </c>
      <c r="HD37" s="113">
        <f t="shared" si="44"/>
        <v>110.17057593115598</v>
      </c>
      <c r="HE37" s="113">
        <f t="shared" si="44"/>
        <v>116.32188614212318</v>
      </c>
      <c r="HF37" s="113">
        <f t="shared" si="44"/>
        <v>115.50444757021398</v>
      </c>
      <c r="HG37" s="113">
        <f t="shared" si="44"/>
        <v>121.16785784082215</v>
      </c>
      <c r="HH37" s="113">
        <f t="shared" si="45"/>
        <v>100</v>
      </c>
      <c r="HI37" s="113">
        <f t="shared" si="46"/>
        <v>98.409651078179579</v>
      </c>
      <c r="HJ37" s="113">
        <f t="shared" si="46"/>
        <v>98.978447463610706</v>
      </c>
      <c r="HK37" s="113">
        <f t="shared" si="46"/>
        <v>98.815281325090055</v>
      </c>
      <c r="HL37" s="113">
        <f t="shared" si="46"/>
        <v>97.013258137786124</v>
      </c>
      <c r="HM37" s="113">
        <f t="shared" si="46"/>
        <v>97.356599670119934</v>
      </c>
      <c r="HN37" s="113">
        <f t="shared" si="46"/>
        <v>95.024877021593994</v>
      </c>
    </row>
    <row r="38" spans="1:222" x14ac:dyDescent="0.25">
      <c r="A38" s="11" t="s">
        <v>55</v>
      </c>
      <c r="B38" s="11">
        <v>3435</v>
      </c>
      <c r="C38" s="11" t="s">
        <v>82</v>
      </c>
      <c r="D38" s="7">
        <v>0.93894752080958621</v>
      </c>
      <c r="E38" s="7">
        <v>0.94261667684429573</v>
      </c>
      <c r="F38" s="7">
        <v>0.94333222222668445</v>
      </c>
      <c r="G38" s="7">
        <v>0.94241280457167331</v>
      </c>
      <c r="H38" s="7">
        <v>0.94368086452141542</v>
      </c>
      <c r="I38" s="7">
        <v>0.94302461435532536</v>
      </c>
      <c r="J38" s="7">
        <v>0.94087653856490194</v>
      </c>
      <c r="K38" s="7">
        <v>376885.19701810437</v>
      </c>
      <c r="L38" s="8">
        <v>385893.63920750777</v>
      </c>
      <c r="M38" s="8">
        <v>389554.23901940754</v>
      </c>
      <c r="N38" s="8">
        <v>410070.79999999993</v>
      </c>
      <c r="O38" s="8">
        <v>397211.58301158302</v>
      </c>
      <c r="P38" s="8">
        <v>403501.0426540284</v>
      </c>
      <c r="Q38" s="8">
        <v>410491.51291512913</v>
      </c>
      <c r="R38" s="8">
        <v>68.059887710542739</v>
      </c>
      <c r="S38" s="8">
        <v>68.028534370946829</v>
      </c>
      <c r="T38" s="8">
        <v>64.371657754010698</v>
      </c>
      <c r="U38" s="8">
        <v>64.520456069751845</v>
      </c>
      <c r="V38" s="8">
        <v>64.768921634293363</v>
      </c>
      <c r="W38" s="8">
        <v>67.758509955041745</v>
      </c>
      <c r="X38" s="8">
        <v>67.955439056356497</v>
      </c>
      <c r="Y38" s="8">
        <v>3.6035922957681952</v>
      </c>
      <c r="Z38" s="9">
        <v>3.862049085559772</v>
      </c>
      <c r="AA38" s="9">
        <v>4.4225261513485368</v>
      </c>
      <c r="AB38" s="9">
        <v>4.6755018112144731</v>
      </c>
      <c r="AC38" s="9">
        <v>4.3714230161212608</v>
      </c>
      <c r="AD38" s="9">
        <v>4.995789669341189</v>
      </c>
      <c r="AE38" s="9">
        <v>5.3189186819689915</v>
      </c>
      <c r="AF38" s="8">
        <v>69.068162208800686</v>
      </c>
      <c r="AG38" s="8">
        <v>67.073436478535626</v>
      </c>
      <c r="AH38" s="8">
        <v>65.745007680491554</v>
      </c>
      <c r="AI38" s="8">
        <v>65.856890459363953</v>
      </c>
      <c r="AJ38" s="8">
        <v>66.018988739236036</v>
      </c>
      <c r="AK38" s="8">
        <v>69.106231980483486</v>
      </c>
      <c r="AL38" s="8">
        <v>68.75140607424072</v>
      </c>
      <c r="AM38" s="5">
        <v>3.8743506250562829</v>
      </c>
      <c r="AN38" s="5">
        <v>4.4074705957926863</v>
      </c>
      <c r="AO38" s="5">
        <v>4.7156272608884384</v>
      </c>
      <c r="AP38" s="5">
        <v>4.5584400899734741</v>
      </c>
      <c r="AQ38" s="5">
        <v>5.0321561899934695</v>
      </c>
      <c r="AR38" s="5">
        <v>5.5341228890412753</v>
      </c>
      <c r="AS38" s="5">
        <v>4.8593865344294249</v>
      </c>
      <c r="AT38" s="5">
        <v>6.1875168873277495</v>
      </c>
      <c r="AU38" s="5">
        <v>6.1948104877054746</v>
      </c>
      <c r="AV38" s="5">
        <v>6.2951355770540953</v>
      </c>
      <c r="AW38" s="5">
        <v>6.0788608981380072</v>
      </c>
      <c r="AX38" s="5">
        <v>6.1555372355042595</v>
      </c>
      <c r="AY38" s="5">
        <v>6.3096720630967207</v>
      </c>
      <c r="AZ38" s="5">
        <v>6.4254784187735714</v>
      </c>
      <c r="BA38" s="5">
        <v>1.7000000000000002</v>
      </c>
      <c r="BB38" s="5">
        <v>2.1</v>
      </c>
      <c r="BC38" s="5">
        <v>2.1</v>
      </c>
      <c r="BD38" s="5">
        <v>1.8000000000000003</v>
      </c>
      <c r="BE38" s="5">
        <v>1.7000000000000002</v>
      </c>
      <c r="BF38" s="5">
        <v>1.9</v>
      </c>
      <c r="BG38" s="5">
        <v>1.7000000000000002</v>
      </c>
      <c r="BH38" s="9">
        <v>-0.28771962648038718</v>
      </c>
      <c r="BI38" s="9">
        <v>-0.57384926983899964</v>
      </c>
      <c r="BJ38" s="9">
        <v>-0.46864422460234367</v>
      </c>
      <c r="BK38" s="9">
        <v>-0.41773098665156549</v>
      </c>
      <c r="BL38" s="9">
        <v>-0.3367335289904072</v>
      </c>
      <c r="BM38" s="9">
        <v>-0.68702361576176152</v>
      </c>
      <c r="BN38" s="9">
        <v>-0.645179251696959</v>
      </c>
      <c r="BO38" s="8">
        <v>67.710371819960855</v>
      </c>
      <c r="BP38" s="8">
        <v>67.056530214424953</v>
      </c>
      <c r="BQ38" s="8">
        <v>68.063872255489017</v>
      </c>
      <c r="BR38" s="8">
        <v>69.7265625</v>
      </c>
      <c r="BS38" s="8">
        <v>67.710371819960855</v>
      </c>
      <c r="BT38" s="8">
        <v>67.128712871287135</v>
      </c>
      <c r="BU38" s="8">
        <v>64.040404040404042</v>
      </c>
      <c r="BV38" s="9">
        <v>-0.9727100783572008</v>
      </c>
      <c r="BW38" s="9">
        <v>0</v>
      </c>
      <c r="BX38" s="9">
        <v>-0.10900667665894535</v>
      </c>
      <c r="BY38" s="9">
        <v>-5.4764512595837894E-2</v>
      </c>
      <c r="BZ38" s="9">
        <v>0.41220115416323161</v>
      </c>
      <c r="CA38" s="9">
        <v>-1.02393801023938</v>
      </c>
      <c r="CB38" s="9">
        <v>-0.47492666573543796</v>
      </c>
      <c r="CC38" s="9">
        <v>3.9975015615240475</v>
      </c>
      <c r="CD38" s="9">
        <v>3.9636127355425597</v>
      </c>
      <c r="CE38" s="9">
        <v>3.7383177570093453</v>
      </c>
      <c r="CF38" s="9">
        <v>3.6887994634473511</v>
      </c>
      <c r="CG38" s="9">
        <v>5.0836120401337794</v>
      </c>
      <c r="CH38" s="9">
        <v>4.9422336328626439</v>
      </c>
      <c r="CI38" s="9">
        <v>5.7591623036649215</v>
      </c>
      <c r="CJ38" s="9">
        <v>22.298563397876329</v>
      </c>
      <c r="CK38" s="9">
        <v>22.936972059779077</v>
      </c>
      <c r="CL38" s="9">
        <v>23.631508678237651</v>
      </c>
      <c r="CM38" s="9">
        <v>24.144869215291749</v>
      </c>
      <c r="CN38" s="9">
        <v>24.214046822742475</v>
      </c>
      <c r="CO38" s="9">
        <v>24.775353016688062</v>
      </c>
      <c r="CP38" s="23">
        <v>26.505235602094242</v>
      </c>
      <c r="CQ38" s="9">
        <v>1.6864459712679576</v>
      </c>
      <c r="CR38" s="9">
        <v>2.0142949967511372</v>
      </c>
      <c r="CS38" s="9">
        <v>2.0026702269692924</v>
      </c>
      <c r="CT38" s="9">
        <v>2.4815560026827632</v>
      </c>
      <c r="CU38" s="9">
        <v>2.5418060200668897</v>
      </c>
      <c r="CV38" s="9">
        <v>2.3106546854942236</v>
      </c>
      <c r="CW38" s="9">
        <v>2.2251308900523559</v>
      </c>
      <c r="CX38" s="4">
        <v>4451.5211741419635</v>
      </c>
      <c r="CY38" s="4">
        <v>4066.3363357786234</v>
      </c>
      <c r="CZ38" s="4" t="s">
        <v>53</v>
      </c>
      <c r="DA38" s="4">
        <v>4176.3899613899621</v>
      </c>
      <c r="DB38" s="4">
        <v>6568.181990521327</v>
      </c>
      <c r="DC38" s="4">
        <v>4948.1808118081181</v>
      </c>
      <c r="DD38" s="4">
        <v>7704.9999999999991</v>
      </c>
      <c r="DE38" s="4">
        <v>6261.8032655554816</v>
      </c>
      <c r="DF38" s="4">
        <v>6536.892680003265</v>
      </c>
      <c r="DG38" s="4">
        <v>6702.7343124165545</v>
      </c>
      <c r="DH38" s="4">
        <v>6464.3303838474867</v>
      </c>
      <c r="DI38" s="4">
        <v>5330.5672938230118</v>
      </c>
      <c r="DJ38" s="4">
        <v>5627.0196912495439</v>
      </c>
      <c r="DK38" s="4">
        <v>6321.3350785340308</v>
      </c>
      <c r="DL38" s="8">
        <v>35.811875160818623</v>
      </c>
      <c r="DM38" s="8">
        <v>36.251750705765502</v>
      </c>
      <c r="DN38" s="8">
        <v>36.879698898173345</v>
      </c>
      <c r="DO38" s="8">
        <v>37.784010968286566</v>
      </c>
      <c r="DP38" s="8">
        <v>35.334271720223384</v>
      </c>
      <c r="DQ38" s="8">
        <v>40.175432579356233</v>
      </c>
      <c r="DR38" s="8">
        <v>40.511873863620593</v>
      </c>
      <c r="DS38" s="9">
        <v>20.657717867865983</v>
      </c>
      <c r="DT38" s="9">
        <v>14.941456345542218</v>
      </c>
      <c r="DU38" s="9">
        <v>23.164912197605712</v>
      </c>
      <c r="DV38" s="9">
        <v>27.079886325899061</v>
      </c>
      <c r="DW38" s="9">
        <v>23.73606632209804</v>
      </c>
      <c r="DX38" s="9">
        <v>21.888249304705429</v>
      </c>
      <c r="DY38" s="9">
        <v>19.747025973026368</v>
      </c>
      <c r="DZ38" s="5">
        <v>16.453295400663823</v>
      </c>
      <c r="EA38" s="5">
        <v>17.156398104265403</v>
      </c>
      <c r="EB38" s="5">
        <v>17.130722038697499</v>
      </c>
      <c r="EC38" s="5">
        <v>17.455061494796595</v>
      </c>
      <c r="ED38" s="5">
        <v>17.730496453900709</v>
      </c>
      <c r="EE38" s="5">
        <v>18.12588736393753</v>
      </c>
      <c r="EF38" s="5">
        <v>18.640038040893963</v>
      </c>
      <c r="EG38" s="61"/>
      <c r="EH38" s="5">
        <v>0.43669173162452413</v>
      </c>
      <c r="EI38" s="5">
        <v>0.44944609693605608</v>
      </c>
      <c r="EJ38" s="5">
        <v>0.44207077644582166</v>
      </c>
      <c r="EK38" s="5">
        <v>0.45734619644208047</v>
      </c>
      <c r="EL38" s="5">
        <v>0.44899575849882772</v>
      </c>
      <c r="EM38" s="30">
        <v>0.46932850317149893</v>
      </c>
      <c r="EN38" s="5">
        <v>0.47449060127563775</v>
      </c>
      <c r="EO38" s="5">
        <v>0.66374916393186356</v>
      </c>
      <c r="EP38" s="5">
        <v>0.62965323981581722</v>
      </c>
      <c r="EQ38" s="5">
        <v>0.61241054012425455</v>
      </c>
      <c r="ER38" s="5">
        <v>0.63076586871933737</v>
      </c>
      <c r="ES38" s="5">
        <v>0.61286877941081697</v>
      </c>
      <c r="ET38" s="30">
        <v>0.59124166151228241</v>
      </c>
      <c r="EU38" s="5">
        <v>0.61865066036108041</v>
      </c>
      <c r="EV38" s="5">
        <v>0.43043325984053915</v>
      </c>
      <c r="EW38" s="5">
        <v>0.44024943346901946</v>
      </c>
      <c r="EX38" s="5">
        <v>0.44365728414302591</v>
      </c>
      <c r="EY38" s="5">
        <v>0.44980239902432056</v>
      </c>
      <c r="EZ38" s="5">
        <v>0.46012834872855635</v>
      </c>
      <c r="FA38" s="30">
        <v>0.41254461467122577</v>
      </c>
      <c r="FB38" s="5">
        <v>0.42133148082588862</v>
      </c>
      <c r="FC38" s="5">
        <v>0.28168382800221031</v>
      </c>
      <c r="FD38" s="5">
        <v>0.29787559407047604</v>
      </c>
      <c r="FE38" s="5">
        <v>0.30145084065259192</v>
      </c>
      <c r="FF38" s="5">
        <v>0.32057842585224111</v>
      </c>
      <c r="FG38" s="5">
        <v>0.34524080355652592</v>
      </c>
      <c r="FH38" s="30">
        <v>0.34211983195212775</v>
      </c>
      <c r="FI38" s="5">
        <v>0.37116914088461267</v>
      </c>
      <c r="FJ38" s="5">
        <v>0.6691502571691017</v>
      </c>
      <c r="FK38" s="5">
        <v>0.66474857786638608</v>
      </c>
      <c r="FL38" s="5">
        <v>0.6079284839072312</v>
      </c>
      <c r="FM38" s="5">
        <v>0.67480824710514775</v>
      </c>
      <c r="FN38" s="5">
        <v>0.65290932513945577</v>
      </c>
      <c r="FO38" s="30">
        <v>0.67194111213507179</v>
      </c>
      <c r="FP38" s="5">
        <v>0.65417383345196389</v>
      </c>
      <c r="FQ38" s="5">
        <v>0.52020348061048971</v>
      </c>
      <c r="FR38" s="5">
        <v>0.51865870099778488</v>
      </c>
      <c r="FS38" s="5">
        <v>0.49360908757200456</v>
      </c>
      <c r="FT38" s="5">
        <v>0.52829641951584727</v>
      </c>
      <c r="FU38" s="30">
        <v>0.52253222285216328</v>
      </c>
      <c r="FV38" s="5">
        <v>0.5192620820673971</v>
      </c>
      <c r="FW38" s="5">
        <v>0.52741768836516822</v>
      </c>
      <c r="FX38" s="61"/>
      <c r="FY38" s="113">
        <f t="shared" si="35"/>
        <v>100</v>
      </c>
      <c r="FZ38" s="113">
        <f t="shared" ref="FZ38:GE53" si="47">FR38/$FQ38*100</f>
        <v>99.70304319938576</v>
      </c>
      <c r="GA38" s="113">
        <f t="shared" si="47"/>
        <v>94.887694137056698</v>
      </c>
      <c r="GB38" s="113">
        <f t="shared" si="47"/>
        <v>101.55572563564166</v>
      </c>
      <c r="GC38" s="113">
        <f t="shared" si="47"/>
        <v>100.44765987319822</v>
      </c>
      <c r="GD38" s="113">
        <f t="shared" si="47"/>
        <v>99.819032632771354</v>
      </c>
      <c r="GE38" s="113">
        <f t="shared" si="47"/>
        <v>101.38680497604749</v>
      </c>
      <c r="GF38" s="113">
        <f t="shared" si="37"/>
        <v>100</v>
      </c>
      <c r="GG38" s="113">
        <f t="shared" ref="GG38:GL53" si="48">EI38/$EH38*100</f>
        <v>102.92067936896466</v>
      </c>
      <c r="GH38" s="113">
        <f t="shared" si="48"/>
        <v>101.23177162097554</v>
      </c>
      <c r="GI38" s="113">
        <f t="shared" si="48"/>
        <v>104.72975861959198</v>
      </c>
      <c r="GJ38" s="113">
        <f t="shared" si="48"/>
        <v>102.8175543485863</v>
      </c>
      <c r="GK38" s="113">
        <f t="shared" si="48"/>
        <v>107.47364082795059</v>
      </c>
      <c r="GL38" s="113">
        <f t="shared" si="48"/>
        <v>108.65573284625727</v>
      </c>
      <c r="GM38" s="113">
        <f t="shared" si="39"/>
        <v>100</v>
      </c>
      <c r="GN38" s="113">
        <f t="shared" ref="GN38:GS53" si="49">EP38/$EO38*100</f>
        <v>94.863131139168345</v>
      </c>
      <c r="GO38" s="113">
        <f t="shared" si="49"/>
        <v>92.265357668626891</v>
      </c>
      <c r="GP38" s="113">
        <f t="shared" si="49"/>
        <v>95.030759057059683</v>
      </c>
      <c r="GQ38" s="113">
        <f t="shared" si="49"/>
        <v>92.334395689533451</v>
      </c>
      <c r="GR38" s="113">
        <f t="shared" si="49"/>
        <v>89.076068738065587</v>
      </c>
      <c r="GS38" s="113">
        <f t="shared" si="49"/>
        <v>93.205489961956062</v>
      </c>
      <c r="GT38" s="113">
        <f t="shared" si="41"/>
        <v>100</v>
      </c>
      <c r="GU38" s="113">
        <f t="shared" ref="GU38:GZ53" si="50">EW38/$EV38*100</f>
        <v>102.28053325435791</v>
      </c>
      <c r="GV38" s="113">
        <f t="shared" si="50"/>
        <v>103.07225893914097</v>
      </c>
      <c r="GW38" s="113">
        <f t="shared" si="50"/>
        <v>104.49991694204974</v>
      </c>
      <c r="GX38" s="113">
        <f t="shared" si="50"/>
        <v>106.89888344107474</v>
      </c>
      <c r="GY38" s="113">
        <f t="shared" si="50"/>
        <v>95.844037429649248</v>
      </c>
      <c r="GZ38" s="113">
        <f t="shared" si="50"/>
        <v>97.88543779864446</v>
      </c>
      <c r="HA38" s="113">
        <f t="shared" si="43"/>
        <v>100</v>
      </c>
      <c r="HB38" s="113">
        <f t="shared" ref="HB38:HG53" si="51">FD38/$FC38*100</f>
        <v>105.74820577492956</v>
      </c>
      <c r="HC38" s="113">
        <f t="shared" si="51"/>
        <v>107.01744675602268</v>
      </c>
      <c r="HD38" s="113">
        <f t="shared" si="51"/>
        <v>113.80789167978986</v>
      </c>
      <c r="HE38" s="113">
        <f t="shared" si="51"/>
        <v>122.56323197717154</v>
      </c>
      <c r="HF38" s="113">
        <f t="shared" si="51"/>
        <v>121.45526222735201</v>
      </c>
      <c r="HG38" s="113">
        <f t="shared" si="51"/>
        <v>131.76799801289982</v>
      </c>
      <c r="HH38" s="113">
        <f t="shared" si="45"/>
        <v>100</v>
      </c>
      <c r="HI38" s="113">
        <f t="shared" ref="HI38:HN53" si="52">FK38/$FJ38*100</f>
        <v>99.342198668302501</v>
      </c>
      <c r="HJ38" s="113">
        <f t="shared" si="52"/>
        <v>90.850818242097887</v>
      </c>
      <c r="HK38" s="113">
        <f t="shared" si="52"/>
        <v>100.84554849608556</v>
      </c>
      <c r="HL38" s="113">
        <f t="shared" si="52"/>
        <v>97.572902071598293</v>
      </c>
      <c r="HM38" s="113">
        <f t="shared" si="52"/>
        <v>100.4170744815637</v>
      </c>
      <c r="HN38" s="113">
        <f t="shared" si="52"/>
        <v>97.761874323937818</v>
      </c>
    </row>
    <row r="39" spans="1:222" x14ac:dyDescent="0.25">
      <c r="A39" s="11" t="s">
        <v>55</v>
      </c>
      <c r="B39" s="11">
        <v>3436</v>
      </c>
      <c r="C39" s="11" t="s">
        <v>83</v>
      </c>
      <c r="D39" s="7">
        <v>0.9439407181895364</v>
      </c>
      <c r="E39" s="7">
        <v>0.94236131687242797</v>
      </c>
      <c r="F39" s="7">
        <v>0.94194873706377713</v>
      </c>
      <c r="G39" s="7">
        <v>0.94056157877316593</v>
      </c>
      <c r="H39" s="7">
        <v>0.93796526475855591</v>
      </c>
      <c r="I39" s="7">
        <v>0.93994464344996731</v>
      </c>
      <c r="J39" s="7">
        <v>0.94052223714171268</v>
      </c>
      <c r="K39" s="7">
        <v>405322.68370607024</v>
      </c>
      <c r="L39" s="8">
        <v>417550.78206465067</v>
      </c>
      <c r="M39" s="8">
        <v>435390.80694586306</v>
      </c>
      <c r="N39" s="8">
        <v>435887.19999999995</v>
      </c>
      <c r="O39" s="8">
        <v>426408.88030888035</v>
      </c>
      <c r="P39" s="8">
        <v>422405.30805687205</v>
      </c>
      <c r="Q39" s="8">
        <v>423779.33579335792</v>
      </c>
      <c r="R39" s="8">
        <v>68.128224023581424</v>
      </c>
      <c r="S39" s="8">
        <v>68.013343217197914</v>
      </c>
      <c r="T39" s="8">
        <v>65.691182133230654</v>
      </c>
      <c r="U39" s="8">
        <v>65.426170468187266</v>
      </c>
      <c r="V39" s="8">
        <v>67.051546391752581</v>
      </c>
      <c r="W39" s="8">
        <v>65.202177293934682</v>
      </c>
      <c r="X39" s="8">
        <v>66.601486116542816</v>
      </c>
      <c r="Y39" s="8">
        <v>4.9369021720026094</v>
      </c>
      <c r="Z39" s="9">
        <v>4.7892037040840902</v>
      </c>
      <c r="AA39" s="9">
        <v>6.0858425267969887</v>
      </c>
      <c r="AB39" s="9">
        <v>5.5167684592459185</v>
      </c>
      <c r="AC39" s="9">
        <v>6.1404209868559674</v>
      </c>
      <c r="AD39" s="9">
        <v>4.9255216884586259</v>
      </c>
      <c r="AE39" s="9">
        <v>5.0843854255249559</v>
      </c>
      <c r="AF39" s="8">
        <v>72.976606614681359</v>
      </c>
      <c r="AG39" s="8">
        <v>73.927935333607337</v>
      </c>
      <c r="AH39" s="8">
        <v>71.424642464246418</v>
      </c>
      <c r="AI39" s="8">
        <v>68.890420399724334</v>
      </c>
      <c r="AJ39" s="8">
        <v>67.398554752640365</v>
      </c>
      <c r="AK39" s="8">
        <v>71.787709497206706</v>
      </c>
      <c r="AL39" s="8">
        <v>71.79559174505124</v>
      </c>
      <c r="AM39" s="5">
        <v>6.2384733246429649</v>
      </c>
      <c r="AN39" s="5">
        <v>5.9922264408801222</v>
      </c>
      <c r="AO39" s="5">
        <v>5.3989508270186546</v>
      </c>
      <c r="AP39" s="5">
        <v>5.5541713854284636</v>
      </c>
      <c r="AQ39" s="5">
        <v>5.8396977281990878</v>
      </c>
      <c r="AR39" s="5">
        <v>5.9339950021925452</v>
      </c>
      <c r="AS39" s="5">
        <v>5.4310756447344017</v>
      </c>
      <c r="AT39" s="5">
        <v>7.3326432022084189</v>
      </c>
      <c r="AU39" s="5">
        <v>7.709002517579651</v>
      </c>
      <c r="AV39" s="5">
        <v>7.5685080469769463</v>
      </c>
      <c r="AW39" s="5">
        <v>7.5017445917655277</v>
      </c>
      <c r="AX39" s="5">
        <v>7.2657409833202351</v>
      </c>
      <c r="AY39" s="5">
        <v>7.6547515257192682</v>
      </c>
      <c r="AZ39" s="5">
        <v>8.0941997383340603</v>
      </c>
      <c r="BA39" s="5">
        <v>2</v>
      </c>
      <c r="BB39" s="5">
        <v>2.2000000000000002</v>
      </c>
      <c r="BC39" s="5">
        <v>2</v>
      </c>
      <c r="BD39" s="5">
        <v>2.6</v>
      </c>
      <c r="BE39" s="5">
        <v>1.8000000000000003</v>
      </c>
      <c r="BF39" s="5">
        <v>2.4</v>
      </c>
      <c r="BG39" s="5">
        <v>2.1</v>
      </c>
      <c r="BH39" s="9">
        <v>-0.39580520892655846</v>
      </c>
      <c r="BI39" s="9">
        <v>-0.43643601234313323</v>
      </c>
      <c r="BJ39" s="9">
        <v>-0.49440301749710258</v>
      </c>
      <c r="BK39" s="9">
        <v>-0.24343688711750966</v>
      </c>
      <c r="BL39" s="9">
        <v>-0.15084729329079005</v>
      </c>
      <c r="BM39" s="9">
        <v>5.8058523121573558E-3</v>
      </c>
      <c r="BN39" s="9">
        <v>0</v>
      </c>
      <c r="BO39" s="8">
        <v>63.184713375796179</v>
      </c>
      <c r="BP39" s="8">
        <v>62.70967741935484</v>
      </c>
      <c r="BQ39" s="8">
        <v>64.030612244897952</v>
      </c>
      <c r="BR39" s="8">
        <v>66.191709844559583</v>
      </c>
      <c r="BS39" s="8">
        <v>71.280724450194043</v>
      </c>
      <c r="BT39" s="8">
        <v>71.223958333333343</v>
      </c>
      <c r="BU39" s="8">
        <v>74.107142857142861</v>
      </c>
      <c r="BV39" s="9">
        <v>-1.1559696342305037</v>
      </c>
      <c r="BW39" s="9">
        <v>-0.3993402205052522</v>
      </c>
      <c r="BX39" s="9">
        <v>-0.22618529795563289</v>
      </c>
      <c r="BY39" s="9">
        <v>-0.66294487090020937</v>
      </c>
      <c r="BZ39" s="9">
        <v>8.7328617587983576E-2</v>
      </c>
      <c r="CA39" s="9">
        <v>-1.743679163034002E-2</v>
      </c>
      <c r="CB39" s="9">
        <v>-0.33144352376798952</v>
      </c>
      <c r="CC39" s="9">
        <v>3.5372144436256447</v>
      </c>
      <c r="CD39" s="9">
        <v>3.4469977761304671</v>
      </c>
      <c r="CE39" s="9">
        <v>3.6580670003850595</v>
      </c>
      <c r="CF39" s="9">
        <v>4.1616646658663461</v>
      </c>
      <c r="CG39" s="9">
        <v>4</v>
      </c>
      <c r="CH39" s="9">
        <v>4.2023346303501947</v>
      </c>
      <c r="CI39" s="9">
        <v>4.3801329683222523</v>
      </c>
      <c r="CJ39" s="9">
        <v>19.970523212969788</v>
      </c>
      <c r="CK39" s="9">
        <v>19.792438843587842</v>
      </c>
      <c r="CL39" s="9">
        <v>20.408163265306122</v>
      </c>
      <c r="CM39" s="9">
        <v>20.928371348539414</v>
      </c>
      <c r="CN39" s="9">
        <v>22.103092783505154</v>
      </c>
      <c r="CO39" s="9">
        <v>22.295719844357979</v>
      </c>
      <c r="CP39" s="23">
        <v>22.526398122800156</v>
      </c>
      <c r="CQ39" s="9">
        <v>2.1739130434782608</v>
      </c>
      <c r="CR39" s="9">
        <v>2.0756115641215716</v>
      </c>
      <c r="CS39" s="9">
        <v>1.9638043896804003</v>
      </c>
      <c r="CT39" s="9">
        <v>2.1608643457382954</v>
      </c>
      <c r="CU39" s="9">
        <v>2.1030927835051547</v>
      </c>
      <c r="CV39" s="9">
        <v>2.0622568093385212</v>
      </c>
      <c r="CW39" s="9">
        <v>1.759874853343762</v>
      </c>
      <c r="CX39" s="4">
        <v>5899.1887163060619</v>
      </c>
      <c r="CY39" s="4">
        <v>6159.9335467399878</v>
      </c>
      <c r="CZ39" s="4">
        <v>6031.9519999999993</v>
      </c>
      <c r="DA39" s="4">
        <v>5667.27027027027</v>
      </c>
      <c r="DB39" s="4">
        <v>6079.8218009478669</v>
      </c>
      <c r="DC39" s="4">
        <v>6354.6457564575639</v>
      </c>
      <c r="DD39" s="4">
        <v>2970.9999999999995</v>
      </c>
      <c r="DE39" s="4">
        <v>14987.032826352064</v>
      </c>
      <c r="DF39" s="4">
        <v>15088.410361096745</v>
      </c>
      <c r="DG39" s="4">
        <v>16050.000770119364</v>
      </c>
      <c r="DH39" s="4">
        <v>17052.481224149895</v>
      </c>
      <c r="DI39" s="4">
        <v>14132.941417892218</v>
      </c>
      <c r="DJ39" s="4">
        <v>11218.883799732937</v>
      </c>
      <c r="DK39" s="4">
        <v>10512.710207274151</v>
      </c>
      <c r="DL39" s="8">
        <v>43.787666337279468</v>
      </c>
      <c r="DM39" s="8">
        <v>41.087584521126317</v>
      </c>
      <c r="DN39" s="8">
        <v>44.460946378758138</v>
      </c>
      <c r="DO39" s="8">
        <v>48.395078958833523</v>
      </c>
      <c r="DP39" s="8">
        <v>45.984964757741295</v>
      </c>
      <c r="DQ39" s="8">
        <v>43.826599085750104</v>
      </c>
      <c r="DR39" s="8">
        <v>40.87731419328221</v>
      </c>
      <c r="DS39" s="9">
        <v>17.586821702434751</v>
      </c>
      <c r="DT39" s="9">
        <v>19.002825726856397</v>
      </c>
      <c r="DU39" s="9">
        <v>31.478122491264482</v>
      </c>
      <c r="DV39" s="9">
        <v>33.401434335364762</v>
      </c>
      <c r="DW39" s="9">
        <v>36.755855007226629</v>
      </c>
      <c r="DX39" s="9">
        <v>33.219911408437888</v>
      </c>
      <c r="DY39" s="9">
        <v>21.374551467324459</v>
      </c>
      <c r="DZ39" s="5">
        <v>18.215271389144434</v>
      </c>
      <c r="EA39" s="5">
        <v>18.547140649149924</v>
      </c>
      <c r="EB39" s="5">
        <v>18.685446009389672</v>
      </c>
      <c r="EC39" s="5">
        <v>19.112519809825674</v>
      </c>
      <c r="ED39" s="5">
        <v>19.732228243544789</v>
      </c>
      <c r="EE39" s="5">
        <v>19.537275064267352</v>
      </c>
      <c r="EF39" s="5">
        <v>20.2729044834308</v>
      </c>
      <c r="EG39" s="61"/>
      <c r="EH39" s="5">
        <v>0.47284892334787493</v>
      </c>
      <c r="EI39" s="5">
        <v>0.47754068533302985</v>
      </c>
      <c r="EJ39" s="5">
        <v>0.48930853074117897</v>
      </c>
      <c r="EK39" s="5">
        <v>0.48249877869317509</v>
      </c>
      <c r="EL39" s="5">
        <v>0.48393980174518297</v>
      </c>
      <c r="EM39" s="30">
        <v>0.46717334746237466</v>
      </c>
      <c r="EN39" s="5">
        <v>0.47578709631631433</v>
      </c>
      <c r="EO39" s="5">
        <v>0.54436309541998673</v>
      </c>
      <c r="EP39" s="5">
        <v>0.54234741269851261</v>
      </c>
      <c r="EQ39" s="5">
        <v>0.56841647706370813</v>
      </c>
      <c r="ER39" s="5">
        <v>0.54539190369326529</v>
      </c>
      <c r="ES39" s="5">
        <v>0.55474312209925603</v>
      </c>
      <c r="ET39" s="30">
        <v>0.53712814285543764</v>
      </c>
      <c r="EU39" s="5">
        <v>0.55289124758125552</v>
      </c>
      <c r="EV39" s="5">
        <v>0.41409286024789083</v>
      </c>
      <c r="EW39" s="5">
        <v>0.42894185809745267</v>
      </c>
      <c r="EX39" s="5">
        <v>0.43292342535249445</v>
      </c>
      <c r="EY39" s="5">
        <v>0.43659499613702296</v>
      </c>
      <c r="EZ39" s="5">
        <v>0.46625707460895249</v>
      </c>
      <c r="FA39" s="30">
        <v>0.4699262245969143</v>
      </c>
      <c r="FB39" s="5">
        <v>0.46756430243484015</v>
      </c>
      <c r="FC39" s="5">
        <v>0.26389559791634021</v>
      </c>
      <c r="FD39" s="5">
        <v>0.25759362044408435</v>
      </c>
      <c r="FE39" s="5">
        <v>0.26422796440377588</v>
      </c>
      <c r="FF39" s="5">
        <v>0.28373796437787185</v>
      </c>
      <c r="FG39" s="5">
        <v>0.29211863534715415</v>
      </c>
      <c r="FH39" s="30">
        <v>0.29617874179508757</v>
      </c>
      <c r="FI39" s="5">
        <v>0.29241092936623275</v>
      </c>
      <c r="FJ39" s="5">
        <v>0.66561538307222445</v>
      </c>
      <c r="FK39" s="5">
        <v>0.6552421966350308</v>
      </c>
      <c r="FL39" s="5">
        <v>0.67206738893626672</v>
      </c>
      <c r="FM39" s="5">
        <v>0.68354471186353716</v>
      </c>
      <c r="FN39" s="5">
        <v>0.67585112097928435</v>
      </c>
      <c r="FO39" s="30">
        <v>0.66970294072123793</v>
      </c>
      <c r="FP39" s="5">
        <v>0.66733346529800008</v>
      </c>
      <c r="FQ39" s="5">
        <v>0.49636265078553987</v>
      </c>
      <c r="FR39" s="5">
        <v>0.49554577952241768</v>
      </c>
      <c r="FS39" s="5">
        <v>0.50961532342998372</v>
      </c>
      <c r="FT39" s="5">
        <v>0.5100150089688491</v>
      </c>
      <c r="FU39" s="30">
        <v>0.51626918053381565</v>
      </c>
      <c r="FV39" s="5">
        <v>0.50863345073965482</v>
      </c>
      <c r="FW39" s="5">
        <v>0.51217402092018427</v>
      </c>
      <c r="FX39" s="61"/>
      <c r="FY39" s="113">
        <f t="shared" si="35"/>
        <v>100</v>
      </c>
      <c r="FZ39" s="113">
        <f t="shared" si="47"/>
        <v>99.83542853963138</v>
      </c>
      <c r="GA39" s="113">
        <f t="shared" si="47"/>
        <v>102.66995766572491</v>
      </c>
      <c r="GB39" s="113">
        <f t="shared" si="47"/>
        <v>102.75048055322114</v>
      </c>
      <c r="GC39" s="113">
        <f t="shared" si="47"/>
        <v>104.01048098940802</v>
      </c>
      <c r="GD39" s="113">
        <f t="shared" si="47"/>
        <v>102.47214409357659</v>
      </c>
      <c r="GE39" s="113">
        <f t="shared" si="47"/>
        <v>103.18544719463108</v>
      </c>
      <c r="GF39" s="113">
        <f t="shared" si="37"/>
        <v>100</v>
      </c>
      <c r="GG39" s="113">
        <f t="shared" si="48"/>
        <v>100.99223277319449</v>
      </c>
      <c r="GH39" s="113">
        <f t="shared" si="48"/>
        <v>103.48094424679375</v>
      </c>
      <c r="GI39" s="113">
        <f t="shared" si="48"/>
        <v>102.0407903812019</v>
      </c>
      <c r="GJ39" s="113">
        <f t="shared" si="48"/>
        <v>102.34554375608644</v>
      </c>
      <c r="GK39" s="113">
        <f t="shared" si="48"/>
        <v>98.799706289840756</v>
      </c>
      <c r="GL39" s="113">
        <f t="shared" si="48"/>
        <v>100.62137668573644</v>
      </c>
      <c r="GM39" s="113">
        <f t="shared" si="39"/>
        <v>100</v>
      </c>
      <c r="GN39" s="113">
        <f t="shared" si="49"/>
        <v>99.629717234979168</v>
      </c>
      <c r="GO39" s="113">
        <f t="shared" si="49"/>
        <v>104.41862827331521</v>
      </c>
      <c r="GP39" s="113">
        <f t="shared" si="49"/>
        <v>100.18899302357829</v>
      </c>
      <c r="GQ39" s="113">
        <f t="shared" si="49"/>
        <v>101.90682042309662</v>
      </c>
      <c r="GR39" s="113">
        <f t="shared" si="49"/>
        <v>98.670932576910417</v>
      </c>
      <c r="GS39" s="113">
        <f t="shared" si="49"/>
        <v>101.5666293753233</v>
      </c>
      <c r="GT39" s="113">
        <f t="shared" si="41"/>
        <v>100</v>
      </c>
      <c r="GU39" s="113">
        <f t="shared" si="50"/>
        <v>103.58591013635751</v>
      </c>
      <c r="GV39" s="113">
        <f t="shared" si="50"/>
        <v>104.54742568933233</v>
      </c>
      <c r="GW39" s="113">
        <f t="shared" si="50"/>
        <v>105.43407965924878</v>
      </c>
      <c r="GX39" s="113">
        <f t="shared" si="50"/>
        <v>112.59722621873614</v>
      </c>
      <c r="GY39" s="113">
        <f t="shared" si="50"/>
        <v>113.48329558630874</v>
      </c>
      <c r="GZ39" s="113">
        <f t="shared" si="50"/>
        <v>112.91291092411964</v>
      </c>
      <c r="HA39" s="113">
        <f t="shared" si="43"/>
        <v>100</v>
      </c>
      <c r="HB39" s="113">
        <f t="shared" si="51"/>
        <v>97.611942934245647</v>
      </c>
      <c r="HC39" s="113">
        <f t="shared" si="51"/>
        <v>100.12594620374875</v>
      </c>
      <c r="HD39" s="113">
        <f t="shared" si="51"/>
        <v>107.51902139262741</v>
      </c>
      <c r="HE39" s="113">
        <f t="shared" si="51"/>
        <v>110.69477386271565</v>
      </c>
      <c r="HF39" s="113">
        <f t="shared" si="51"/>
        <v>112.23330140163297</v>
      </c>
      <c r="HG39" s="113">
        <f t="shared" si="51"/>
        <v>110.80553509609221</v>
      </c>
      <c r="HH39" s="113">
        <f t="shared" si="45"/>
        <v>100</v>
      </c>
      <c r="HI39" s="113">
        <f t="shared" si="52"/>
        <v>98.441564497906427</v>
      </c>
      <c r="HJ39" s="113">
        <f t="shared" si="52"/>
        <v>100.96932943981287</v>
      </c>
      <c r="HK39" s="113">
        <f t="shared" si="52"/>
        <v>102.69364699904588</v>
      </c>
      <c r="HL39" s="113">
        <f t="shared" si="52"/>
        <v>101.53778565931208</v>
      </c>
      <c r="HM39" s="113">
        <f t="shared" si="52"/>
        <v>100.61410204045269</v>
      </c>
      <c r="HN39" s="113">
        <f t="shared" si="52"/>
        <v>100.25811936885316</v>
      </c>
    </row>
    <row r="40" spans="1:222" x14ac:dyDescent="0.25">
      <c r="A40" s="11" t="s">
        <v>55</v>
      </c>
      <c r="B40" s="11">
        <v>3437</v>
      </c>
      <c r="C40" s="11" t="s">
        <v>84</v>
      </c>
      <c r="D40" s="7">
        <v>0.94805560445733805</v>
      </c>
      <c r="E40" s="7">
        <v>0.94830757703347091</v>
      </c>
      <c r="F40" s="7">
        <v>0.94654518207040539</v>
      </c>
      <c r="G40" s="7">
        <v>0.94656733872026422</v>
      </c>
      <c r="H40" s="7">
        <v>0.94723548488806808</v>
      </c>
      <c r="I40" s="7">
        <v>0.94939419705444916</v>
      </c>
      <c r="J40" s="7">
        <v>0.94743359100779578</v>
      </c>
      <c r="K40" s="7">
        <v>365911.39510117145</v>
      </c>
      <c r="L40" s="8">
        <v>368794.16058394156</v>
      </c>
      <c r="M40" s="8">
        <v>373143.61593462713</v>
      </c>
      <c r="N40" s="8">
        <v>374282.39999999997</v>
      </c>
      <c r="O40" s="8">
        <v>370901.93050193053</v>
      </c>
      <c r="P40" s="8">
        <v>379870.71090047393</v>
      </c>
      <c r="Q40" s="8">
        <v>380133.94833948335</v>
      </c>
      <c r="R40" s="8">
        <v>63.450099140779905</v>
      </c>
      <c r="S40" s="8">
        <v>63.397371081900914</v>
      </c>
      <c r="T40" s="8">
        <v>62.661235573659205</v>
      </c>
      <c r="U40" s="8">
        <v>62.03423967774421</v>
      </c>
      <c r="V40" s="8">
        <v>61.221066756122113</v>
      </c>
      <c r="W40" s="8">
        <v>61.450252951096118</v>
      </c>
      <c r="X40" s="8">
        <v>60.707901322845906</v>
      </c>
      <c r="Y40" s="8">
        <v>2.393439039402963</v>
      </c>
      <c r="Z40" s="9">
        <v>2.5440158109922604</v>
      </c>
      <c r="AA40" s="9">
        <v>2.9052702906743364</v>
      </c>
      <c r="AB40" s="9">
        <v>2.9109565714908454</v>
      </c>
      <c r="AC40" s="9">
        <v>3.0525129264746416</v>
      </c>
      <c r="AD40" s="9">
        <v>3.3475923626280046</v>
      </c>
      <c r="AE40" s="9">
        <v>3.0731241932768394</v>
      </c>
      <c r="AF40" s="8">
        <v>79.199372056514918</v>
      </c>
      <c r="AG40" s="8">
        <v>77.090909090909093</v>
      </c>
      <c r="AH40" s="8">
        <v>77.084151289098287</v>
      </c>
      <c r="AI40" s="8">
        <v>78.909042764464459</v>
      </c>
      <c r="AJ40" s="8">
        <v>79.8392498325519</v>
      </c>
      <c r="AK40" s="8">
        <v>80.696503877023531</v>
      </c>
      <c r="AL40" s="8">
        <v>77.186206896551724</v>
      </c>
      <c r="AM40" s="5">
        <v>5.744391927726201</v>
      </c>
      <c r="AN40" s="5">
        <v>5.4374903568764035</v>
      </c>
      <c r="AO40" s="5">
        <v>4.8168691112665138</v>
      </c>
      <c r="AP40" s="5">
        <v>4.5016932753075274</v>
      </c>
      <c r="AQ40" s="5">
        <v>4.7259913845090722</v>
      </c>
      <c r="AR40" s="5">
        <v>4.9064617703869784</v>
      </c>
      <c r="AS40" s="5">
        <v>5.5287369808272793</v>
      </c>
      <c r="AT40" s="5">
        <v>7.4794566493375818</v>
      </c>
      <c r="AU40" s="5">
        <v>8.1078817321383703</v>
      </c>
      <c r="AV40" s="5">
        <v>7.9327731092436977</v>
      </c>
      <c r="AW40" s="5">
        <v>7.9149438865918489</v>
      </c>
      <c r="AX40" s="5">
        <v>8.0081438751272476</v>
      </c>
      <c r="AY40" s="5">
        <v>8.078209416002057</v>
      </c>
      <c r="AZ40" s="5">
        <v>8.4316446911866763</v>
      </c>
      <c r="BA40" s="5">
        <v>2.5</v>
      </c>
      <c r="BB40" s="5">
        <v>3.2</v>
      </c>
      <c r="BC40" s="5">
        <v>2.6</v>
      </c>
      <c r="BD40" s="5">
        <v>3.4000000000000004</v>
      </c>
      <c r="BE40" s="5">
        <v>2.6</v>
      </c>
      <c r="BF40" s="5">
        <v>2.9000000000000004</v>
      </c>
      <c r="BG40" s="5">
        <v>2.8</v>
      </c>
      <c r="BH40" s="9">
        <v>-0.16683380999611419</v>
      </c>
      <c r="BI40" s="9">
        <v>-0.15042643468300421</v>
      </c>
      <c r="BJ40" s="9">
        <v>-9.5296879294060055E-2</v>
      </c>
      <c r="BK40" s="9">
        <v>-0.32467761010532836</v>
      </c>
      <c r="BL40" s="9">
        <v>-0.52242274219743701</v>
      </c>
      <c r="BM40" s="9">
        <v>-0.82681171901856088</v>
      </c>
      <c r="BN40" s="9">
        <v>-1.0074101420020742</v>
      </c>
      <c r="BO40" s="8">
        <v>64.033018867924525</v>
      </c>
      <c r="BP40" s="8">
        <v>66.70630202140309</v>
      </c>
      <c r="BQ40" s="8">
        <v>64.801864801864809</v>
      </c>
      <c r="BR40" s="8">
        <v>64.677804295942721</v>
      </c>
      <c r="BS40" s="8">
        <v>62.411347517730498</v>
      </c>
      <c r="BT40" s="8">
        <v>63.952095808383234</v>
      </c>
      <c r="BU40" s="8">
        <v>64.832535885167459</v>
      </c>
      <c r="BV40" s="9">
        <v>-0.92235451953714565</v>
      </c>
      <c r="BW40" s="9">
        <v>-1.3568975626099338</v>
      </c>
      <c r="BX40" s="9">
        <v>-2.0840336134453783</v>
      </c>
      <c r="BY40" s="9">
        <v>-1.6201164458695467</v>
      </c>
      <c r="BZ40" s="9">
        <v>-0.69562266711910414</v>
      </c>
      <c r="CA40" s="9">
        <v>-1.1491295772232226</v>
      </c>
      <c r="CB40" s="9">
        <v>-0.76335877862595414</v>
      </c>
      <c r="CC40" s="9">
        <v>3.3036009250082592</v>
      </c>
      <c r="CD40" s="9">
        <v>3.5040431266846364</v>
      </c>
      <c r="CE40" s="9">
        <v>3.7011884550084888</v>
      </c>
      <c r="CF40" s="9">
        <v>4.2953020134228188</v>
      </c>
      <c r="CG40" s="9">
        <v>4.2953020134228188</v>
      </c>
      <c r="CH40" s="9">
        <v>4.3830074173971685</v>
      </c>
      <c r="CI40" s="9">
        <v>4.6104360257326666</v>
      </c>
      <c r="CJ40" s="9">
        <v>24.017178724810044</v>
      </c>
      <c r="CK40" s="9">
        <v>24.090296495956874</v>
      </c>
      <c r="CL40" s="9">
        <v>24.346349745331068</v>
      </c>
      <c r="CM40" s="9">
        <v>25.604026845637584</v>
      </c>
      <c r="CN40" s="9">
        <v>27.348993288590606</v>
      </c>
      <c r="CO40" s="9">
        <v>27.343223196223871</v>
      </c>
      <c r="CP40" s="23">
        <v>27.734095782701928</v>
      </c>
      <c r="CQ40" s="9">
        <v>1.1892963330029733</v>
      </c>
      <c r="CR40" s="9">
        <v>1.1455525606469004</v>
      </c>
      <c r="CS40" s="9">
        <v>1.1884550084889642</v>
      </c>
      <c r="CT40" s="9">
        <v>1.3758389261744968</v>
      </c>
      <c r="CU40" s="9">
        <v>1.5100671140939599</v>
      </c>
      <c r="CV40" s="9">
        <v>1.5171948752528659</v>
      </c>
      <c r="CW40" s="9">
        <v>1.3581129378127232</v>
      </c>
      <c r="CX40" s="4">
        <v>3656.7253554122512</v>
      </c>
      <c r="CY40" s="4">
        <v>4119.1840114820679</v>
      </c>
      <c r="CZ40" s="4">
        <v>3528.9799999999996</v>
      </c>
      <c r="DA40" s="4">
        <v>4472.6409266409264</v>
      </c>
      <c r="DB40" s="4">
        <v>4917.2094786729858</v>
      </c>
      <c r="DC40" s="4">
        <v>5106.6125461254605</v>
      </c>
      <c r="DD40" s="4">
        <v>4890.0000000000009</v>
      </c>
      <c r="DE40" s="4">
        <v>508.40868058175062</v>
      </c>
      <c r="DF40" s="4">
        <v>944.15611947941818</v>
      </c>
      <c r="DG40" s="4">
        <v>906.71646859083194</v>
      </c>
      <c r="DH40" s="4">
        <v>1096.4149672203364</v>
      </c>
      <c r="DI40" s="4">
        <v>1736.7677088965934</v>
      </c>
      <c r="DJ40" s="4">
        <v>2269.3167086761896</v>
      </c>
      <c r="DK40" s="4">
        <v>4452.8234453180839</v>
      </c>
      <c r="DL40" s="8">
        <v>32.238561558860923</v>
      </c>
      <c r="DM40" s="8">
        <v>33.230805787305947</v>
      </c>
      <c r="DN40" s="8">
        <v>33.299657482799027</v>
      </c>
      <c r="DO40" s="8">
        <v>32.803402948573648</v>
      </c>
      <c r="DP40" s="8">
        <v>33.228454911280956</v>
      </c>
      <c r="DQ40" s="8">
        <v>34.258586949413171</v>
      </c>
      <c r="DR40" s="8">
        <v>35.391838384625501</v>
      </c>
      <c r="DS40" s="9">
        <v>7.4194367797592848</v>
      </c>
      <c r="DT40" s="9">
        <v>9.5917795945794602</v>
      </c>
      <c r="DU40" s="9">
        <v>14.937056475932604</v>
      </c>
      <c r="DV40" s="9">
        <v>18.204189332917835</v>
      </c>
      <c r="DW40" s="9">
        <v>18.720825101295919</v>
      </c>
      <c r="DX40" s="9">
        <v>17.32770377566462</v>
      </c>
      <c r="DY40" s="9">
        <v>18.289946464453394</v>
      </c>
      <c r="DZ40" s="5">
        <v>16.786355475763017</v>
      </c>
      <c r="EA40" s="5">
        <v>17.123081552813723</v>
      </c>
      <c r="EB40" s="5">
        <v>17.955717318774646</v>
      </c>
      <c r="EC40" s="5">
        <v>18.234398782343987</v>
      </c>
      <c r="ED40" s="5">
        <v>18.69043959422072</v>
      </c>
      <c r="EE40" s="5">
        <v>19.462465245597777</v>
      </c>
      <c r="EF40" s="5">
        <v>20.105655686761963</v>
      </c>
      <c r="EG40" s="61"/>
      <c r="EH40" s="5">
        <v>0.41325084097421799</v>
      </c>
      <c r="EI40" s="5">
        <v>0.41645298773878831</v>
      </c>
      <c r="EJ40" s="5">
        <v>0.41678087218428206</v>
      </c>
      <c r="EK40" s="5">
        <v>0.41505897800593194</v>
      </c>
      <c r="EL40" s="5">
        <v>0.41135364147935899</v>
      </c>
      <c r="EM40" s="30">
        <v>0.42343951537115559</v>
      </c>
      <c r="EN40" s="5">
        <v>0.41595776691312797</v>
      </c>
      <c r="EO40" s="5">
        <v>0.56170259341190476</v>
      </c>
      <c r="EP40" s="5">
        <v>0.53854145195148195</v>
      </c>
      <c r="EQ40" s="5">
        <v>0.58054077837640994</v>
      </c>
      <c r="ER40" s="5">
        <v>0.57920653819499113</v>
      </c>
      <c r="ES40" s="5">
        <v>0.58788753657673376</v>
      </c>
      <c r="ET40" s="30">
        <v>0.57414941969848177</v>
      </c>
      <c r="EU40" s="5">
        <v>0.53620677534206784</v>
      </c>
      <c r="EV40" s="5">
        <v>0.4299134087731738</v>
      </c>
      <c r="EW40" s="5">
        <v>0.42530609725542717</v>
      </c>
      <c r="EX40" s="5">
        <v>0.40754427217494049</v>
      </c>
      <c r="EY40" s="5">
        <v>0.40889994578028893</v>
      </c>
      <c r="EZ40" s="5">
        <v>0.41827404179810279</v>
      </c>
      <c r="FA40" s="30">
        <v>0.39863989051161824</v>
      </c>
      <c r="FB40" s="5">
        <v>0.40188424449918775</v>
      </c>
      <c r="FC40" s="5">
        <v>0.27431117727054416</v>
      </c>
      <c r="FD40" s="5">
        <v>0.276964344591969</v>
      </c>
      <c r="FE40" s="5">
        <v>0.28413985866134756</v>
      </c>
      <c r="FF40" s="5">
        <v>0.31275245447629069</v>
      </c>
      <c r="FG40" s="5">
        <v>0.33561163101978658</v>
      </c>
      <c r="FH40" s="30">
        <v>0.33715340486693385</v>
      </c>
      <c r="FI40" s="5">
        <v>0.34020174025105571</v>
      </c>
      <c r="FJ40" s="5">
        <v>0.65801986723853312</v>
      </c>
      <c r="FK40" s="5">
        <v>0.657743132889548</v>
      </c>
      <c r="FL40" s="5">
        <v>0.65980524580801891</v>
      </c>
      <c r="FM40" s="5">
        <v>0.65389806634366676</v>
      </c>
      <c r="FN40" s="5">
        <v>0.65013974342496905</v>
      </c>
      <c r="FO40" s="30">
        <v>0.64666968355894938</v>
      </c>
      <c r="FP40" s="5">
        <v>0.64613526460782056</v>
      </c>
      <c r="FQ40" s="5">
        <v>0.48960983325622681</v>
      </c>
      <c r="FR40" s="5">
        <v>0.48502656572373731</v>
      </c>
      <c r="FS40" s="5">
        <v>0.49280869598903831</v>
      </c>
      <c r="FT40" s="5">
        <v>0.49534261038377703</v>
      </c>
      <c r="FU40" s="30">
        <v>0.50049054988436226</v>
      </c>
      <c r="FV40" s="5">
        <v>0.4963728444320501</v>
      </c>
      <c r="FW40" s="5">
        <v>0.48766276033213773</v>
      </c>
      <c r="FX40" s="61"/>
      <c r="FY40" s="113">
        <f t="shared" si="35"/>
        <v>100</v>
      </c>
      <c r="FZ40" s="113">
        <f t="shared" si="47"/>
        <v>99.063893896491464</v>
      </c>
      <c r="GA40" s="113">
        <f t="shared" si="47"/>
        <v>100.65334936423498</v>
      </c>
      <c r="GB40" s="113">
        <f t="shared" si="47"/>
        <v>101.17088684461737</v>
      </c>
      <c r="GC40" s="113">
        <f t="shared" si="47"/>
        <v>102.22232395860425</v>
      </c>
      <c r="GD40" s="113">
        <f t="shared" si="47"/>
        <v>101.38130623946925</v>
      </c>
      <c r="GE40" s="113">
        <f t="shared" si="47"/>
        <v>99.602321523826475</v>
      </c>
      <c r="GF40" s="113">
        <f t="shared" si="37"/>
        <v>100</v>
      </c>
      <c r="GG40" s="113">
        <f t="shared" si="48"/>
        <v>100.7748675736561</v>
      </c>
      <c r="GH40" s="113">
        <f t="shared" si="48"/>
        <v>100.85421029071404</v>
      </c>
      <c r="GI40" s="113">
        <f t="shared" si="48"/>
        <v>100.43753983112325</v>
      </c>
      <c r="GJ40" s="113">
        <f t="shared" si="48"/>
        <v>99.540908497515346</v>
      </c>
      <c r="GK40" s="113">
        <f t="shared" si="48"/>
        <v>102.46549392928476</v>
      </c>
      <c r="GL40" s="113">
        <f t="shared" si="48"/>
        <v>100.65503216703166</v>
      </c>
      <c r="GM40" s="113">
        <f t="shared" si="39"/>
        <v>100</v>
      </c>
      <c r="GN40" s="113">
        <f t="shared" si="49"/>
        <v>95.876618386299953</v>
      </c>
      <c r="GO40" s="113">
        <f t="shared" si="49"/>
        <v>103.35376499689595</v>
      </c>
      <c r="GP40" s="113">
        <f t="shared" si="49"/>
        <v>103.11623001004206</v>
      </c>
      <c r="GQ40" s="113">
        <f t="shared" si="49"/>
        <v>104.66170950106815</v>
      </c>
      <c r="GR40" s="113">
        <f t="shared" si="49"/>
        <v>102.21591041817561</v>
      </c>
      <c r="GS40" s="113">
        <f t="shared" si="49"/>
        <v>95.460975546691046</v>
      </c>
      <c r="GT40" s="113">
        <f t="shared" si="41"/>
        <v>100</v>
      </c>
      <c r="GU40" s="113">
        <f t="shared" si="50"/>
        <v>98.928316394946989</v>
      </c>
      <c r="GV40" s="113">
        <f t="shared" si="50"/>
        <v>94.796827421115523</v>
      </c>
      <c r="GW40" s="113">
        <f t="shared" si="50"/>
        <v>95.112163853448976</v>
      </c>
      <c r="GX40" s="113">
        <f t="shared" si="50"/>
        <v>97.292625273474073</v>
      </c>
      <c r="GY40" s="113">
        <f t="shared" si="50"/>
        <v>92.725623899287186</v>
      </c>
      <c r="GZ40" s="113">
        <f t="shared" si="50"/>
        <v>93.480276794815097</v>
      </c>
      <c r="HA40" s="113">
        <f t="shared" si="43"/>
        <v>100</v>
      </c>
      <c r="HB40" s="113">
        <f t="shared" si="51"/>
        <v>100.96721079608363</v>
      </c>
      <c r="HC40" s="113">
        <f t="shared" si="51"/>
        <v>103.58304079644181</v>
      </c>
      <c r="HD40" s="113">
        <f t="shared" si="51"/>
        <v>114.01374803179571</v>
      </c>
      <c r="HE40" s="113">
        <f t="shared" si="51"/>
        <v>122.34704920127399</v>
      </c>
      <c r="HF40" s="113">
        <f t="shared" si="51"/>
        <v>122.90910207220993</v>
      </c>
      <c r="HG40" s="113">
        <f t="shared" si="51"/>
        <v>124.02037118433779</v>
      </c>
      <c r="HH40" s="113">
        <f t="shared" si="45"/>
        <v>100</v>
      </c>
      <c r="HI40" s="113">
        <f t="shared" si="52"/>
        <v>99.957944377857999</v>
      </c>
      <c r="HJ40" s="113">
        <f t="shared" si="52"/>
        <v>100.27132593685634</v>
      </c>
      <c r="HK40" s="113">
        <f t="shared" si="52"/>
        <v>99.373605403106751</v>
      </c>
      <c r="HL40" s="113">
        <f t="shared" si="52"/>
        <v>98.802448952395011</v>
      </c>
      <c r="HM40" s="113">
        <f t="shared" si="52"/>
        <v>98.27510015355368</v>
      </c>
      <c r="HN40" s="113">
        <f t="shared" si="52"/>
        <v>98.193883920163699</v>
      </c>
    </row>
    <row r="41" spans="1:222" x14ac:dyDescent="0.25">
      <c r="A41" s="11" t="s">
        <v>55</v>
      </c>
      <c r="B41" s="11">
        <v>3438</v>
      </c>
      <c r="C41" s="11" t="s">
        <v>85</v>
      </c>
      <c r="D41" s="7">
        <v>0.92176460320712761</v>
      </c>
      <c r="E41" s="7">
        <v>0.91567635031785011</v>
      </c>
      <c r="F41" s="7">
        <v>0.91597881136058579</v>
      </c>
      <c r="G41" s="7">
        <v>0.91888727672124759</v>
      </c>
      <c r="H41" s="7">
        <v>0.92011516992632658</v>
      </c>
      <c r="I41" s="7">
        <v>0.92513057851239666</v>
      </c>
      <c r="J41" s="7">
        <v>0.92503846625182118</v>
      </c>
      <c r="K41" s="7">
        <v>383493.07774227898</v>
      </c>
      <c r="L41" s="8">
        <v>407730.13555787277</v>
      </c>
      <c r="M41" s="8">
        <v>418187.94688457606</v>
      </c>
      <c r="N41" s="8">
        <v>423809.99999999994</v>
      </c>
      <c r="O41" s="8">
        <v>417104.24710424716</v>
      </c>
      <c r="P41" s="8">
        <v>421565.11848341231</v>
      </c>
      <c r="Q41" s="8">
        <v>421019.55719557195</v>
      </c>
      <c r="R41" s="8">
        <v>61.397058823529413</v>
      </c>
      <c r="S41" s="8">
        <v>61.866666666666667</v>
      </c>
      <c r="T41" s="8">
        <v>58.952380952380956</v>
      </c>
      <c r="U41" s="8">
        <v>58.348794063079779</v>
      </c>
      <c r="V41" s="8">
        <v>59.276018099547514</v>
      </c>
      <c r="W41" s="8">
        <v>58.689717925386717</v>
      </c>
      <c r="X41" s="8">
        <v>59.023941068139962</v>
      </c>
      <c r="Y41" s="8">
        <v>2.7266625750576954</v>
      </c>
      <c r="Z41" s="9">
        <v>2.9745518028604043</v>
      </c>
      <c r="AA41" s="9">
        <v>2.4958045377063045</v>
      </c>
      <c r="AB41" s="9">
        <v>2.9399179195923208</v>
      </c>
      <c r="AC41" s="9">
        <v>2.5065750630669315</v>
      </c>
      <c r="AD41" s="9">
        <v>2.5092872086299134</v>
      </c>
      <c r="AE41" s="9">
        <v>2.3320032466979606</v>
      </c>
      <c r="AF41" s="8">
        <v>53.693604362915224</v>
      </c>
      <c r="AG41" s="8">
        <v>55.84512285927029</v>
      </c>
      <c r="AH41" s="8">
        <v>52.702702702702695</v>
      </c>
      <c r="AI41" s="8">
        <v>54.375316135558926</v>
      </c>
      <c r="AJ41" s="8">
        <v>56.000000000000007</v>
      </c>
      <c r="AK41" s="8">
        <v>55.780933062880322</v>
      </c>
      <c r="AL41" s="8">
        <v>55.292017342514669</v>
      </c>
      <c r="AM41" s="5">
        <v>4.7598348894154086</v>
      </c>
      <c r="AN41" s="5">
        <v>4.0810142940217817</v>
      </c>
      <c r="AO41" s="5">
        <v>4.4851642524526856</v>
      </c>
      <c r="AP41" s="5">
        <v>5.0977215949627803</v>
      </c>
      <c r="AQ41" s="5">
        <v>4.8647880529523482</v>
      </c>
      <c r="AR41" s="5">
        <v>4.5290895258856834</v>
      </c>
      <c r="AS41" s="5">
        <v>4.9699090512975737</v>
      </c>
      <c r="AT41" s="5">
        <v>7.8320802005012524</v>
      </c>
      <c r="AU41" s="5">
        <v>7.8498827208756836</v>
      </c>
      <c r="AV41" s="5">
        <v>7.6753696130858762</v>
      </c>
      <c r="AW41" s="5">
        <v>7.7251860060155133</v>
      </c>
      <c r="AX41" s="5">
        <v>7.6081787922016169</v>
      </c>
      <c r="AY41" s="5">
        <v>7.2692491630798663</v>
      </c>
      <c r="AZ41" s="5">
        <v>7.4287544028178036</v>
      </c>
      <c r="BA41" s="5">
        <v>3.2</v>
      </c>
      <c r="BB41" s="5">
        <v>1.7000000000000002</v>
      </c>
      <c r="BC41" s="5">
        <v>2.1</v>
      </c>
      <c r="BD41" s="5">
        <v>2.1</v>
      </c>
      <c r="BE41" s="5">
        <v>1.2</v>
      </c>
      <c r="BF41" s="5">
        <v>1.8000000000000003</v>
      </c>
      <c r="BG41" s="5">
        <v>1.9</v>
      </c>
      <c r="BH41" s="9">
        <v>-0.21840943168731641</v>
      </c>
      <c r="BI41" s="9">
        <v>-4.1580046373557167E-2</v>
      </c>
      <c r="BJ41" s="9">
        <v>-0.40880959554657759</v>
      </c>
      <c r="BK41" s="9">
        <v>-0.29334898762994888</v>
      </c>
      <c r="BL41" s="9">
        <v>-0.6070905320182951</v>
      </c>
      <c r="BM41" s="9">
        <v>-0.28617008605291705</v>
      </c>
      <c r="BN41" s="9">
        <v>-0.46586170564406615</v>
      </c>
      <c r="BO41" s="8">
        <v>71.149144254278724</v>
      </c>
      <c r="BP41" s="8">
        <v>75.853658536585371</v>
      </c>
      <c r="BQ41" s="8">
        <v>73.59413202933986</v>
      </c>
      <c r="BR41" s="8">
        <v>81.795511221945134</v>
      </c>
      <c r="BS41" s="8">
        <v>85.213032581453632</v>
      </c>
      <c r="BT41" s="8">
        <v>89.743589743589752</v>
      </c>
      <c r="BU41" s="8">
        <v>85.532994923857871</v>
      </c>
      <c r="BV41" s="9">
        <v>0</v>
      </c>
      <c r="BW41" s="9">
        <v>-0.5003909304143862</v>
      </c>
      <c r="BX41" s="9">
        <v>-1.1638880150990878</v>
      </c>
      <c r="BY41" s="9">
        <v>-0.28494538546778531</v>
      </c>
      <c r="BZ41" s="9">
        <v>-0.31700744967506739</v>
      </c>
      <c r="CA41" s="9">
        <v>-0.41447473298262388</v>
      </c>
      <c r="CB41" s="9">
        <v>-0.54434838296509758</v>
      </c>
      <c r="CC41" s="9">
        <v>3.2317636195752537</v>
      </c>
      <c r="CD41" s="9">
        <v>3.1111111111111112</v>
      </c>
      <c r="CE41" s="9">
        <v>3.7986704653371319</v>
      </c>
      <c r="CF41" s="9">
        <v>3.1627906976744184</v>
      </c>
      <c r="CG41" s="9">
        <v>3.2549728752260401</v>
      </c>
      <c r="CH41" s="9">
        <v>3.4545454545454546</v>
      </c>
      <c r="CI41" s="9">
        <v>3.7822878228782288</v>
      </c>
      <c r="CJ41" s="9">
        <v>17.913204062788552</v>
      </c>
      <c r="CK41" s="9">
        <v>17.599999999999998</v>
      </c>
      <c r="CL41" s="9">
        <v>19.183285849952515</v>
      </c>
      <c r="CM41" s="9">
        <v>20.744186046511629</v>
      </c>
      <c r="CN41" s="9">
        <v>19.258589511754067</v>
      </c>
      <c r="CO41" s="9">
        <v>19.18181818181818</v>
      </c>
      <c r="CP41" s="23">
        <v>19.557195571955717</v>
      </c>
      <c r="CQ41" s="9">
        <v>1.4773776546629731</v>
      </c>
      <c r="CR41" s="9">
        <v>1.5111111111111111</v>
      </c>
      <c r="CS41" s="9">
        <v>1.7094017094017095</v>
      </c>
      <c r="CT41" s="9">
        <v>1.7674418604651163</v>
      </c>
      <c r="CU41" s="9">
        <v>1.5370705244122964</v>
      </c>
      <c r="CV41" s="9">
        <v>1.5454545454545454</v>
      </c>
      <c r="CW41" s="9">
        <v>1.7527675276752765</v>
      </c>
      <c r="CX41" s="4">
        <v>5373.4041982111394</v>
      </c>
      <c r="CY41" s="4">
        <v>3794.2705784952973</v>
      </c>
      <c r="CZ41" s="4">
        <v>3619.8359999999998</v>
      </c>
      <c r="DA41" s="4">
        <v>3361.432432432433</v>
      </c>
      <c r="DB41" s="4">
        <v>3675.829383886256</v>
      </c>
      <c r="DC41" s="4">
        <v>4825.5239852398518</v>
      </c>
      <c r="DD41" s="4">
        <v>4678.0000000000009</v>
      </c>
      <c r="DE41" s="4">
        <v>13893.24636986242</v>
      </c>
      <c r="DF41" s="4">
        <v>13117.432300533423</v>
      </c>
      <c r="DG41" s="4">
        <v>13801.071225071224</v>
      </c>
      <c r="DH41" s="4">
        <v>12729.514231839814</v>
      </c>
      <c r="DI41" s="4">
        <v>8911.8209165002609</v>
      </c>
      <c r="DJ41" s="4">
        <v>6165.3639718215363</v>
      </c>
      <c r="DK41" s="4">
        <v>7095.9409594095941</v>
      </c>
      <c r="DL41" s="8">
        <v>43.792777951252425</v>
      </c>
      <c r="DM41" s="8">
        <v>43.511080797407473</v>
      </c>
      <c r="DN41" s="8">
        <v>42.26014330067683</v>
      </c>
      <c r="DO41" s="8">
        <v>42.457489615784013</v>
      </c>
      <c r="DP41" s="8">
        <v>42.600154229295981</v>
      </c>
      <c r="DQ41" s="8">
        <v>42.702812449810153</v>
      </c>
      <c r="DR41" s="8">
        <v>43.585533324432049</v>
      </c>
      <c r="DS41" s="9">
        <v>14.8875282843072</v>
      </c>
      <c r="DT41" s="9">
        <v>15.908310469953094</v>
      </c>
      <c r="DU41" s="9">
        <v>13.865743619505588</v>
      </c>
      <c r="DV41" s="9">
        <v>14.827222351692173</v>
      </c>
      <c r="DW41" s="9">
        <v>16.558842933915795</v>
      </c>
      <c r="DX41" s="9">
        <v>24.222307989193361</v>
      </c>
      <c r="DY41" s="9">
        <v>25.038829024518368</v>
      </c>
      <c r="DZ41" s="5">
        <v>14.863498483316482</v>
      </c>
      <c r="EA41" s="5">
        <v>15.122199592668025</v>
      </c>
      <c r="EB41" s="5">
        <v>15.129903209373408</v>
      </c>
      <c r="EC41" s="5">
        <v>15.24640657084189</v>
      </c>
      <c r="ED41" s="5">
        <v>15.675116399379203</v>
      </c>
      <c r="EE41" s="5">
        <v>15.890269151138718</v>
      </c>
      <c r="EF41" s="5">
        <v>16.75338189386056</v>
      </c>
      <c r="EG41" s="61"/>
      <c r="EH41" s="5">
        <v>0.38480335919324482</v>
      </c>
      <c r="EI41" s="5">
        <v>0.39710874538548069</v>
      </c>
      <c r="EJ41" s="5">
        <v>0.3891227092708483</v>
      </c>
      <c r="EK41" s="5">
        <v>0.39760875055452638</v>
      </c>
      <c r="EL41" s="5">
        <v>0.39521892256792862</v>
      </c>
      <c r="EM41" s="30">
        <v>0.40245924922734111</v>
      </c>
      <c r="EN41" s="5">
        <v>0.40201484179291669</v>
      </c>
      <c r="EO41" s="5">
        <v>0.52418143439359122</v>
      </c>
      <c r="EP41" s="5">
        <v>0.58825891723433399</v>
      </c>
      <c r="EQ41" s="5">
        <v>0.56130965998100402</v>
      </c>
      <c r="ER41" s="5">
        <v>0.53946147327058647</v>
      </c>
      <c r="ES41" s="5">
        <v>0.57485018657214815</v>
      </c>
      <c r="ET41" s="30">
        <v>0.5824325659732017</v>
      </c>
      <c r="EU41" s="5">
        <v>0.55802122394750642</v>
      </c>
      <c r="EV41" s="5">
        <v>0.46137627480693139</v>
      </c>
      <c r="EW41" s="5">
        <v>0.46512224979755928</v>
      </c>
      <c r="EX41" s="5">
        <v>0.43158372369394254</v>
      </c>
      <c r="EY41" s="5">
        <v>0.47051985631372256</v>
      </c>
      <c r="EZ41" s="5">
        <v>0.46341936721856714</v>
      </c>
      <c r="FA41" s="30">
        <v>0.48172817126573153</v>
      </c>
      <c r="FB41" s="5">
        <v>0.46434116377333784</v>
      </c>
      <c r="FC41" s="5">
        <v>0.21594809442986299</v>
      </c>
      <c r="FD41" s="5">
        <v>0.21166827860609327</v>
      </c>
      <c r="FE41" s="5">
        <v>0.2456030934573431</v>
      </c>
      <c r="FF41" s="5">
        <v>0.25411072926306716</v>
      </c>
      <c r="FG41" s="5">
        <v>0.2326261001357689</v>
      </c>
      <c r="FH41" s="30">
        <v>0.23521245416117212</v>
      </c>
      <c r="FI41" s="5">
        <v>0.25067996139531068</v>
      </c>
      <c r="FJ41" s="5">
        <v>0.6858495944197236</v>
      </c>
      <c r="FK41" s="5">
        <v>0.69299860277673808</v>
      </c>
      <c r="FL41" s="5">
        <v>0.68817205217145883</v>
      </c>
      <c r="FM41" s="5">
        <v>0.69107902993101544</v>
      </c>
      <c r="FN41" s="5">
        <v>0.6923759840515995</v>
      </c>
      <c r="FO41" s="30">
        <v>0.69315755816543745</v>
      </c>
      <c r="FP41" s="5">
        <v>0.69145887312862087</v>
      </c>
      <c r="FQ41" s="5">
        <v>0.47879790811349193</v>
      </c>
      <c r="FR41" s="5">
        <v>0.49667553945125825</v>
      </c>
      <c r="FS41" s="5">
        <v>0.48811316785887165</v>
      </c>
      <c r="FT41" s="5">
        <v>0.49355620008873136</v>
      </c>
      <c r="FU41" s="30">
        <v>0.49633119783585861</v>
      </c>
      <c r="FV41" s="5">
        <v>0.50295668041631947</v>
      </c>
      <c r="FW41" s="5">
        <v>0.49697378969003903</v>
      </c>
      <c r="FX41" s="61"/>
      <c r="FY41" s="113">
        <f t="shared" si="35"/>
        <v>100</v>
      </c>
      <c r="FZ41" s="113">
        <f t="shared" si="47"/>
        <v>103.7338574448259</v>
      </c>
      <c r="GA41" s="113">
        <f t="shared" si="47"/>
        <v>101.94555147120059</v>
      </c>
      <c r="GB41" s="113">
        <f t="shared" si="47"/>
        <v>103.08236350350579</v>
      </c>
      <c r="GC41" s="113">
        <f t="shared" si="47"/>
        <v>103.66193949999686</v>
      </c>
      <c r="GD41" s="113">
        <f t="shared" si="47"/>
        <v>105.04571383739234</v>
      </c>
      <c r="GE41" s="113">
        <f t="shared" si="47"/>
        <v>103.79614891137719</v>
      </c>
      <c r="GF41" s="113">
        <f t="shared" si="37"/>
        <v>100</v>
      </c>
      <c r="GG41" s="113">
        <f t="shared" si="48"/>
        <v>103.19783751837161</v>
      </c>
      <c r="GH41" s="113">
        <f t="shared" si="48"/>
        <v>101.12248242496094</v>
      </c>
      <c r="GI41" s="113">
        <f t="shared" si="48"/>
        <v>103.3277753572964</v>
      </c>
      <c r="GJ41" s="113">
        <f t="shared" si="48"/>
        <v>102.70672360982513</v>
      </c>
      <c r="GK41" s="113">
        <f t="shared" si="48"/>
        <v>104.58828895649781</v>
      </c>
      <c r="GL41" s="113">
        <f t="shared" si="48"/>
        <v>104.47279946717627</v>
      </c>
      <c r="GM41" s="113">
        <f t="shared" si="39"/>
        <v>100</v>
      </c>
      <c r="GN41" s="113">
        <f t="shared" si="49"/>
        <v>112.22429461182119</v>
      </c>
      <c r="GO41" s="113">
        <f t="shared" si="49"/>
        <v>107.08308672365806</v>
      </c>
      <c r="GP41" s="113">
        <f t="shared" si="49"/>
        <v>102.91502862833595</v>
      </c>
      <c r="GQ41" s="113">
        <f t="shared" si="49"/>
        <v>109.66626226225924</v>
      </c>
      <c r="GR41" s="113">
        <f t="shared" si="49"/>
        <v>111.11278037670284</v>
      </c>
      <c r="GS41" s="113">
        <f t="shared" si="49"/>
        <v>106.45573981326967</v>
      </c>
      <c r="GT41" s="113">
        <f t="shared" si="41"/>
        <v>100</v>
      </c>
      <c r="GU41" s="113">
        <f t="shared" si="50"/>
        <v>100.8119132246658</v>
      </c>
      <c r="GV41" s="113">
        <f t="shared" si="50"/>
        <v>93.542678126339311</v>
      </c>
      <c r="GW41" s="113">
        <f t="shared" si="50"/>
        <v>101.98180574209574</v>
      </c>
      <c r="GX41" s="113">
        <f t="shared" si="50"/>
        <v>100.44282563347903</v>
      </c>
      <c r="GY41" s="113">
        <f t="shared" si="50"/>
        <v>104.41112765655683</v>
      </c>
      <c r="GZ41" s="113">
        <f t="shared" si="50"/>
        <v>100.64261842845022</v>
      </c>
      <c r="HA41" s="113">
        <f t="shared" si="43"/>
        <v>100</v>
      </c>
      <c r="HB41" s="113">
        <f t="shared" si="51"/>
        <v>98.018127534272011</v>
      </c>
      <c r="HC41" s="113">
        <f t="shared" si="51"/>
        <v>113.73246617701072</v>
      </c>
      <c r="HD41" s="113">
        <f t="shared" si="51"/>
        <v>117.67213317346446</v>
      </c>
      <c r="HE41" s="113">
        <f t="shared" si="51"/>
        <v>107.72315483956388</v>
      </c>
      <c r="HF41" s="113">
        <f t="shared" si="51"/>
        <v>108.9208287677509</v>
      </c>
      <c r="HG41" s="113">
        <f t="shared" si="51"/>
        <v>116.08343294584067</v>
      </c>
      <c r="HH41" s="113">
        <f t="shared" si="45"/>
        <v>100</v>
      </c>
      <c r="HI41" s="113">
        <f t="shared" si="52"/>
        <v>101.04235803522828</v>
      </c>
      <c r="HJ41" s="113">
        <f t="shared" si="52"/>
        <v>100.33862493622966</v>
      </c>
      <c r="HK41" s="113">
        <f t="shared" si="52"/>
        <v>100.76247555642522</v>
      </c>
      <c r="HL41" s="113">
        <f t="shared" si="52"/>
        <v>100.95157738445522</v>
      </c>
      <c r="HM41" s="113">
        <f t="shared" si="52"/>
        <v>101.06553445612181</v>
      </c>
      <c r="HN41" s="113">
        <f t="shared" si="52"/>
        <v>100.8178584276401</v>
      </c>
    </row>
    <row r="42" spans="1:222" x14ac:dyDescent="0.25">
      <c r="A42" s="11" t="s">
        <v>55</v>
      </c>
      <c r="B42" s="11">
        <v>3439</v>
      </c>
      <c r="C42" s="11" t="s">
        <v>86</v>
      </c>
      <c r="D42" s="7">
        <v>0.94434615346332629</v>
      </c>
      <c r="E42" s="7">
        <v>0.94334925231971112</v>
      </c>
      <c r="F42" s="7">
        <v>0.94135196846586733</v>
      </c>
      <c r="G42" s="7">
        <v>0.9429025784710916</v>
      </c>
      <c r="H42" s="7">
        <v>0.94411388007582608</v>
      </c>
      <c r="I42" s="7">
        <v>0.9445262374137906</v>
      </c>
      <c r="J42" s="7">
        <v>0.94165530476845316</v>
      </c>
      <c r="K42" s="7">
        <v>378183.17358892434</v>
      </c>
      <c r="L42" s="8">
        <v>383005.21376433782</v>
      </c>
      <c r="M42" s="8">
        <v>397250.25536261487</v>
      </c>
      <c r="N42" s="8">
        <v>405749.6</v>
      </c>
      <c r="O42" s="8">
        <v>388869.49806949811</v>
      </c>
      <c r="P42" s="8">
        <v>403080.94786729856</v>
      </c>
      <c r="Q42" s="8">
        <v>410389.29889298888</v>
      </c>
      <c r="R42" s="8">
        <v>73.327264451524812</v>
      </c>
      <c r="S42" s="8">
        <v>73.802060008956559</v>
      </c>
      <c r="T42" s="8">
        <v>73.651551312649161</v>
      </c>
      <c r="U42" s="8">
        <v>73.921113689095137</v>
      </c>
      <c r="V42" s="8">
        <v>72.357343311506085</v>
      </c>
      <c r="W42" s="8">
        <v>72.130394857667596</v>
      </c>
      <c r="X42" s="8">
        <v>72.752043596730246</v>
      </c>
      <c r="Y42" s="8">
        <v>1.5369407703269575</v>
      </c>
      <c r="Z42" s="9">
        <v>2.090655153680101</v>
      </c>
      <c r="AA42" s="9">
        <v>5.8999782912705658</v>
      </c>
      <c r="AB42" s="9">
        <v>6.2341658913619122</v>
      </c>
      <c r="AC42" s="9">
        <v>7.196889611935914</v>
      </c>
      <c r="AD42" s="9">
        <v>5.3630594940370555</v>
      </c>
      <c r="AE42" s="9">
        <v>4.8997370796217083</v>
      </c>
      <c r="AF42" s="8">
        <v>75.974363415901607</v>
      </c>
      <c r="AG42" s="8">
        <v>77.960181627663289</v>
      </c>
      <c r="AH42" s="8">
        <v>73.795659078877719</v>
      </c>
      <c r="AI42" s="8">
        <v>76.386182462356061</v>
      </c>
      <c r="AJ42" s="8">
        <v>76.217662801070475</v>
      </c>
      <c r="AK42" s="8">
        <v>78.465970471732078</v>
      </c>
      <c r="AL42" s="8">
        <v>79.681563235028037</v>
      </c>
      <c r="AM42" s="5">
        <v>5.6466289534694347</v>
      </c>
      <c r="AN42" s="5">
        <v>5.418352960261922</v>
      </c>
      <c r="AO42" s="5">
        <v>5.6371679124617335</v>
      </c>
      <c r="AP42" s="5">
        <v>4.9765399185640176</v>
      </c>
      <c r="AQ42" s="5">
        <v>4.4393648925363998</v>
      </c>
      <c r="AR42" s="5">
        <v>5.8846213352028238</v>
      </c>
      <c r="AS42" s="5">
        <v>5.3648190373533433</v>
      </c>
      <c r="AT42" s="5">
        <v>6.8512957401846295</v>
      </c>
      <c r="AU42" s="5">
        <v>7.0359615814161263</v>
      </c>
      <c r="AV42" s="5">
        <v>7.1965026342338296</v>
      </c>
      <c r="AW42" s="5">
        <v>7.318161535029005</v>
      </c>
      <c r="AX42" s="5">
        <v>7.3470299240732464</v>
      </c>
      <c r="AY42" s="5">
        <v>7.3882193940759091</v>
      </c>
      <c r="AZ42" s="5">
        <v>7.9392083475104913</v>
      </c>
      <c r="BA42" s="5">
        <v>1.9</v>
      </c>
      <c r="BB42" s="5">
        <v>1.7000000000000002</v>
      </c>
      <c r="BC42" s="5">
        <v>1.7000000000000002</v>
      </c>
      <c r="BD42" s="5">
        <v>1.7000000000000002</v>
      </c>
      <c r="BE42" s="5">
        <v>1.3</v>
      </c>
      <c r="BF42" s="5">
        <v>1.8000000000000003</v>
      </c>
      <c r="BG42" s="5">
        <v>1.6</v>
      </c>
      <c r="BH42" s="9">
        <v>-0.44830468980380234</v>
      </c>
      <c r="BI42" s="9">
        <v>-0.75107761167269027</v>
      </c>
      <c r="BJ42" s="9">
        <v>-0.25271402513992181</v>
      </c>
      <c r="BK42" s="9">
        <v>5.1882606402675613E-2</v>
      </c>
      <c r="BL42" s="9">
        <v>-3.739156794893006E-2</v>
      </c>
      <c r="BM42" s="9">
        <v>-0.27717574176322479</v>
      </c>
      <c r="BN42" s="9">
        <v>-0.82117770578542526</v>
      </c>
      <c r="BO42" s="8">
        <v>78.71621621621621</v>
      </c>
      <c r="BP42" s="8">
        <v>80.385288966725042</v>
      </c>
      <c r="BQ42" s="8">
        <v>84.086799276672693</v>
      </c>
      <c r="BR42" s="8">
        <v>83.600713012477726</v>
      </c>
      <c r="BS42" s="8">
        <v>87.956204379562038</v>
      </c>
      <c r="BT42" s="8">
        <v>84.912280701754383</v>
      </c>
      <c r="BU42" s="8">
        <v>81.132075471698116</v>
      </c>
      <c r="BV42" s="9">
        <v>-1.7128239350461574</v>
      </c>
      <c r="BW42" s="9">
        <v>-1.2955103864194775</v>
      </c>
      <c r="BX42" s="9">
        <v>-0.89676045286402861</v>
      </c>
      <c r="BY42" s="9">
        <v>-0.49085229808121372</v>
      </c>
      <c r="BZ42" s="9">
        <v>-0.93791871371147839</v>
      </c>
      <c r="CA42" s="9">
        <v>-0.13515035476968129</v>
      </c>
      <c r="CB42" s="9">
        <v>-0.74855392990813197</v>
      </c>
      <c r="CC42" s="9">
        <v>2.8727770177838576</v>
      </c>
      <c r="CD42" s="9">
        <v>2.7777777777777777</v>
      </c>
      <c r="CE42" s="9">
        <v>2.9172644667623144</v>
      </c>
      <c r="CF42" s="9">
        <v>3.0612244897959182</v>
      </c>
      <c r="CG42" s="9">
        <v>3.2771535580524342</v>
      </c>
      <c r="CH42" s="9">
        <v>2.9830197338228546</v>
      </c>
      <c r="CI42" s="9">
        <v>3.4968210717529522</v>
      </c>
      <c r="CJ42" s="9">
        <v>20.79343365253078</v>
      </c>
      <c r="CK42" s="9">
        <v>21.46057347670251</v>
      </c>
      <c r="CL42" s="9">
        <v>22.28598756575801</v>
      </c>
      <c r="CM42" s="9">
        <v>22.680890538033395</v>
      </c>
      <c r="CN42" s="9">
        <v>23.54868913857678</v>
      </c>
      <c r="CO42" s="9">
        <v>23.542909591555762</v>
      </c>
      <c r="CP42" s="23">
        <v>23.79654859218892</v>
      </c>
      <c r="CQ42" s="9">
        <v>1.9607843137254901</v>
      </c>
      <c r="CR42" s="9">
        <v>1.8369175627240144</v>
      </c>
      <c r="CS42" s="9">
        <v>1.5303682448589193</v>
      </c>
      <c r="CT42" s="9">
        <v>1.4378478664192951</v>
      </c>
      <c r="CU42" s="9">
        <v>1.544943820224719</v>
      </c>
      <c r="CV42" s="9">
        <v>1.9274896741624599</v>
      </c>
      <c r="CW42" s="9">
        <v>1.725703905540418</v>
      </c>
      <c r="CX42" s="4">
        <v>4536.4699020177841</v>
      </c>
      <c r="CY42" s="4">
        <v>4278.3959638273136</v>
      </c>
      <c r="CZ42" s="4">
        <v>3700.72</v>
      </c>
      <c r="DA42" s="4">
        <v>3687.6293436293445</v>
      </c>
      <c r="DB42" s="4">
        <v>4660.9516587677717</v>
      </c>
      <c r="DC42" s="4">
        <v>5346.8154981549815</v>
      </c>
      <c r="DD42" s="4">
        <v>5114</v>
      </c>
      <c r="DE42" s="4">
        <v>2021.5026767794195</v>
      </c>
      <c r="DF42" s="4">
        <v>1919.7447472184692</v>
      </c>
      <c r="DG42" s="4">
        <v>2023.1200382592056</v>
      </c>
      <c r="DH42" s="4">
        <v>2006.5490218551445</v>
      </c>
      <c r="DI42" s="4">
        <v>2057.2057440048279</v>
      </c>
      <c r="DJ42" s="4">
        <v>2041.4659217725721</v>
      </c>
      <c r="DK42" s="4">
        <v>1579.0190735694823</v>
      </c>
      <c r="DL42" s="8">
        <v>39.584127812456096</v>
      </c>
      <c r="DM42" s="8">
        <v>41.316942071279868</v>
      </c>
      <c r="DN42" s="8">
        <v>44.596824352456785</v>
      </c>
      <c r="DO42" s="8">
        <v>46.988563416238918</v>
      </c>
      <c r="DP42" s="8">
        <v>45.666374296002218</v>
      </c>
      <c r="DQ42" s="8">
        <v>44.662526091152174</v>
      </c>
      <c r="DR42" s="8">
        <v>48.663488463773767</v>
      </c>
      <c r="DS42" s="9">
        <v>22.466554731083789</v>
      </c>
      <c r="DT42" s="9">
        <v>12.131575217708535</v>
      </c>
      <c r="DU42" s="9">
        <v>22.608691290904211</v>
      </c>
      <c r="DV42" s="9">
        <v>28.112827875122086</v>
      </c>
      <c r="DW42" s="9">
        <v>23.987924920936983</v>
      </c>
      <c r="DX42" s="9">
        <v>22.795216741405085</v>
      </c>
      <c r="DY42" s="9">
        <v>20.821414805347615</v>
      </c>
      <c r="DZ42" s="5">
        <v>17.024539877300612</v>
      </c>
      <c r="EA42" s="5">
        <v>17.117465224111285</v>
      </c>
      <c r="EB42" s="5">
        <v>17.596566523605151</v>
      </c>
      <c r="EC42" s="5">
        <v>17.711598746081506</v>
      </c>
      <c r="ED42" s="5">
        <v>18.034727703235991</v>
      </c>
      <c r="EE42" s="5">
        <v>18.293650793650791</v>
      </c>
      <c r="EF42" s="5">
        <v>18.337311058074782</v>
      </c>
      <c r="EG42" s="61"/>
      <c r="EH42" s="5">
        <v>0.45084553399147614</v>
      </c>
      <c r="EI42" s="5">
        <v>0.45889758114037899</v>
      </c>
      <c r="EJ42" s="5">
        <v>0.4937636236057853</v>
      </c>
      <c r="EK42" s="5">
        <v>0.50518840546261667</v>
      </c>
      <c r="EL42" s="5">
        <v>0.49603718196024105</v>
      </c>
      <c r="EM42" s="30">
        <v>0.49166800864274984</v>
      </c>
      <c r="EN42" s="5">
        <v>0.49197703040683122</v>
      </c>
      <c r="EO42" s="5">
        <v>0.58764290295599664</v>
      </c>
      <c r="EP42" s="5">
        <v>0.6006211117405309</v>
      </c>
      <c r="EQ42" s="5">
        <v>0.57964234091926281</v>
      </c>
      <c r="ER42" s="5">
        <v>0.60789160009702536</v>
      </c>
      <c r="ES42" s="5">
        <v>0.63685974479068408</v>
      </c>
      <c r="ET42" s="30">
        <v>0.57254854735318328</v>
      </c>
      <c r="EU42" s="5">
        <v>0.58648940158202012</v>
      </c>
      <c r="EV42" s="5">
        <v>0.42644354604928641</v>
      </c>
      <c r="EW42" s="5">
        <v>0.42698112146221012</v>
      </c>
      <c r="EX42" s="5">
        <v>0.46215027572696493</v>
      </c>
      <c r="EY42" s="5">
        <v>0.48254801311776863</v>
      </c>
      <c r="EZ42" s="5">
        <v>0.47643721743610962</v>
      </c>
      <c r="FA42" s="30">
        <v>0.48002059220127297</v>
      </c>
      <c r="FB42" s="5">
        <v>0.43801788739805875</v>
      </c>
      <c r="FC42" s="5">
        <v>0.25584819090878114</v>
      </c>
      <c r="FD42" s="5">
        <v>0.25782429587019368</v>
      </c>
      <c r="FE42" s="5">
        <v>0.25974221547889664</v>
      </c>
      <c r="FF42" s="5">
        <v>0.26350875671222201</v>
      </c>
      <c r="FG42" s="5">
        <v>0.27951019476356165</v>
      </c>
      <c r="FH42" s="30">
        <v>0.28626699856339272</v>
      </c>
      <c r="FI42" s="5">
        <v>0.29109171198029055</v>
      </c>
      <c r="FJ42" s="5">
        <v>0.68210321784116945</v>
      </c>
      <c r="FK42" s="5">
        <v>0.68169077668868394</v>
      </c>
      <c r="FL42" s="5">
        <v>0.69824777938616001</v>
      </c>
      <c r="FM42" s="5">
        <v>0.70827648894906381</v>
      </c>
      <c r="FN42" s="5">
        <v>0.69502255986001316</v>
      </c>
      <c r="FO42" s="30">
        <v>0.68642238463788907</v>
      </c>
      <c r="FP42" s="5">
        <v>0.69849159662607185</v>
      </c>
      <c r="FQ42" s="5">
        <v>0.50586026567736542</v>
      </c>
      <c r="FR42" s="5">
        <v>0.51057604773496157</v>
      </c>
      <c r="FS42" s="5">
        <v>0.5237126436130829</v>
      </c>
      <c r="FT42" s="5">
        <v>0.53851961981441365</v>
      </c>
      <c r="FU42" s="30">
        <v>0.54076540752119884</v>
      </c>
      <c r="FV42" s="5">
        <v>0.52567583786669336</v>
      </c>
      <c r="FW42" s="5">
        <v>0.52598171101162183</v>
      </c>
      <c r="FX42" s="61"/>
      <c r="FY42" s="113">
        <f t="shared" si="35"/>
        <v>100</v>
      </c>
      <c r="FZ42" s="113">
        <f t="shared" si="47"/>
        <v>100.9322301784825</v>
      </c>
      <c r="GA42" s="113">
        <f t="shared" si="47"/>
        <v>103.52911251327725</v>
      </c>
      <c r="GB42" s="113">
        <f t="shared" si="47"/>
        <v>106.45620072438705</v>
      </c>
      <c r="GC42" s="113">
        <f t="shared" si="47"/>
        <v>106.9001548870604</v>
      </c>
      <c r="GD42" s="113">
        <f t="shared" si="47"/>
        <v>103.91720274032477</v>
      </c>
      <c r="GE42" s="113">
        <f t="shared" si="47"/>
        <v>103.97766867641067</v>
      </c>
      <c r="GF42" s="113">
        <f t="shared" si="37"/>
        <v>100</v>
      </c>
      <c r="GG42" s="113">
        <f t="shared" si="48"/>
        <v>101.78598800294539</v>
      </c>
      <c r="GH42" s="113">
        <f t="shared" si="48"/>
        <v>109.51946650870464</v>
      </c>
      <c r="GI42" s="113">
        <f t="shared" si="48"/>
        <v>112.0535454771008</v>
      </c>
      <c r="GJ42" s="113">
        <f t="shared" si="48"/>
        <v>110.02375416002663</v>
      </c>
      <c r="GK42" s="113">
        <f t="shared" si="48"/>
        <v>109.05464767275382</v>
      </c>
      <c r="GL42" s="113">
        <f t="shared" si="48"/>
        <v>109.12319038656213</v>
      </c>
      <c r="GM42" s="113">
        <f t="shared" si="39"/>
        <v>100</v>
      </c>
      <c r="GN42" s="113">
        <f t="shared" si="49"/>
        <v>102.20851961612239</v>
      </c>
      <c r="GO42" s="113">
        <f t="shared" si="49"/>
        <v>98.638533368396196</v>
      </c>
      <c r="GP42" s="113">
        <f t="shared" si="49"/>
        <v>103.44574860670868</v>
      </c>
      <c r="GQ42" s="113">
        <f t="shared" si="49"/>
        <v>108.375297580744</v>
      </c>
      <c r="GR42" s="113">
        <f t="shared" si="49"/>
        <v>97.431372773008093</v>
      </c>
      <c r="GS42" s="113">
        <f t="shared" si="49"/>
        <v>99.803707086706211</v>
      </c>
      <c r="GT42" s="113">
        <f t="shared" si="41"/>
        <v>100</v>
      </c>
      <c r="GU42" s="113">
        <f t="shared" si="50"/>
        <v>100.12606015917089</v>
      </c>
      <c r="GV42" s="113">
        <f t="shared" si="50"/>
        <v>108.37314341100421</v>
      </c>
      <c r="GW42" s="113">
        <f t="shared" si="50"/>
        <v>113.15636444454429</v>
      </c>
      <c r="GX42" s="113">
        <f t="shared" si="50"/>
        <v>111.72339735235322</v>
      </c>
      <c r="GY42" s="113">
        <f t="shared" si="50"/>
        <v>112.56369023481349</v>
      </c>
      <c r="GZ42" s="113">
        <f t="shared" si="50"/>
        <v>102.71415559128539</v>
      </c>
      <c r="HA42" s="113">
        <f t="shared" si="43"/>
        <v>100</v>
      </c>
      <c r="HB42" s="113">
        <f t="shared" si="51"/>
        <v>100.7723740216389</v>
      </c>
      <c r="HC42" s="113">
        <f t="shared" si="51"/>
        <v>101.52200590368992</v>
      </c>
      <c r="HD42" s="113">
        <f t="shared" si="51"/>
        <v>102.99418408089198</v>
      </c>
      <c r="HE42" s="113">
        <f t="shared" si="51"/>
        <v>109.24845462879074</v>
      </c>
      <c r="HF42" s="113">
        <f t="shared" si="51"/>
        <v>111.88939720330364</v>
      </c>
      <c r="HG42" s="113">
        <f t="shared" si="51"/>
        <v>113.77516915258352</v>
      </c>
      <c r="HH42" s="113">
        <f t="shared" si="45"/>
        <v>100</v>
      </c>
      <c r="HI42" s="113">
        <f t="shared" si="52"/>
        <v>99.939533908989489</v>
      </c>
      <c r="HJ42" s="113">
        <f t="shared" si="52"/>
        <v>102.36687954589738</v>
      </c>
      <c r="HK42" s="113">
        <f t="shared" si="52"/>
        <v>103.83714230094556</v>
      </c>
      <c r="HL42" s="113">
        <f t="shared" si="52"/>
        <v>101.89404501854322</v>
      </c>
      <c r="HM42" s="113">
        <f t="shared" si="52"/>
        <v>100.63321308032964</v>
      </c>
      <c r="HN42" s="113">
        <f t="shared" si="52"/>
        <v>102.40262446448662</v>
      </c>
    </row>
    <row r="43" spans="1:222" x14ac:dyDescent="0.25">
      <c r="A43" s="11" t="s">
        <v>55</v>
      </c>
      <c r="B43" s="11">
        <v>3440</v>
      </c>
      <c r="C43" s="11" t="s">
        <v>87</v>
      </c>
      <c r="D43" s="7">
        <v>0.94184794083934931</v>
      </c>
      <c r="E43" s="7">
        <v>0.94295881112974933</v>
      </c>
      <c r="F43" s="7">
        <v>0.94385538968656679</v>
      </c>
      <c r="G43" s="7">
        <v>0.94148964428195192</v>
      </c>
      <c r="H43" s="7">
        <v>0.94127720236835144</v>
      </c>
      <c r="I43" s="7">
        <v>0.94159207840989201</v>
      </c>
      <c r="J43" s="7">
        <v>0.94559185186149963</v>
      </c>
      <c r="K43" s="7">
        <v>396236.8477103301</v>
      </c>
      <c r="L43" s="8">
        <v>406459.22836287797</v>
      </c>
      <c r="M43" s="8">
        <v>410265.57711950969</v>
      </c>
      <c r="N43" s="8">
        <v>422037.19999999995</v>
      </c>
      <c r="O43" s="8">
        <v>416034.74903474905</v>
      </c>
      <c r="P43" s="8">
        <v>422510.33175355446</v>
      </c>
      <c r="Q43" s="8">
        <v>430321.0332103321</v>
      </c>
      <c r="R43" s="8">
        <v>69.523809523809518</v>
      </c>
      <c r="S43" s="8">
        <v>70.162224797219011</v>
      </c>
      <c r="T43" s="8">
        <v>69.658367110596402</v>
      </c>
      <c r="U43" s="8">
        <v>70.146726862302472</v>
      </c>
      <c r="V43" s="8">
        <v>70.258136924803594</v>
      </c>
      <c r="W43" s="8">
        <v>69.057029926595149</v>
      </c>
      <c r="X43" s="8">
        <v>68.954248366013076</v>
      </c>
      <c r="Y43" s="8">
        <v>6.3107739694279834</v>
      </c>
      <c r="Z43" s="9">
        <v>6.5805475231737969</v>
      </c>
      <c r="AA43" s="9">
        <v>6.7422835859523564</v>
      </c>
      <c r="AB43" s="9">
        <v>6.6871558513975042</v>
      </c>
      <c r="AC43" s="9">
        <v>6.0438964344578663</v>
      </c>
      <c r="AD43" s="9">
        <v>7.5299455987490962</v>
      </c>
      <c r="AE43" s="9">
        <v>7.0055176232778917</v>
      </c>
      <c r="AF43" s="8">
        <v>52.125639152666182</v>
      </c>
      <c r="AG43" s="8">
        <v>50.526315789473685</v>
      </c>
      <c r="AH43" s="8">
        <v>50.763358778625957</v>
      </c>
      <c r="AI43" s="8">
        <v>52.539612024285496</v>
      </c>
      <c r="AJ43" s="8">
        <v>53.071545441023346</v>
      </c>
      <c r="AK43" s="8">
        <v>52.95260876065182</v>
      </c>
      <c r="AL43" s="8">
        <v>55.515261408280445</v>
      </c>
      <c r="AM43" s="5">
        <v>5.6295878145062188</v>
      </c>
      <c r="AN43" s="5">
        <v>5.3634354135259175</v>
      </c>
      <c r="AO43" s="5">
        <v>4.5682199910719365</v>
      </c>
      <c r="AP43" s="5">
        <v>4.4894765801515639</v>
      </c>
      <c r="AQ43" s="5">
        <v>5.1894288821610335</v>
      </c>
      <c r="AR43" s="5">
        <v>5.4142985404036974</v>
      </c>
      <c r="AS43" s="5">
        <v>5.4792980317726387</v>
      </c>
      <c r="AT43" s="5">
        <v>6.4167974882260603</v>
      </c>
      <c r="AU43" s="5">
        <v>6.3810930576070906</v>
      </c>
      <c r="AV43" s="5">
        <v>6.4318832001578379</v>
      </c>
      <c r="AW43" s="5">
        <v>6.1650581051802247</v>
      </c>
      <c r="AX43" s="5">
        <v>6.1300430865648261</v>
      </c>
      <c r="AY43" s="5">
        <v>5.9518001756268903</v>
      </c>
      <c r="AZ43" s="5">
        <v>6.3802720422741945</v>
      </c>
      <c r="BA43" s="5">
        <v>3</v>
      </c>
      <c r="BB43" s="5">
        <v>1.9</v>
      </c>
      <c r="BC43" s="5">
        <v>2.2999999999999998</v>
      </c>
      <c r="BD43" s="5">
        <v>1.6</v>
      </c>
      <c r="BE43" s="5">
        <v>1.6</v>
      </c>
      <c r="BF43" s="5">
        <v>1.3</v>
      </c>
      <c r="BG43" s="5">
        <v>1.7000000000000002</v>
      </c>
      <c r="BH43" s="9">
        <v>-1.3094147066006201E-2</v>
      </c>
      <c r="BI43" s="9">
        <v>-0.19665734135906332</v>
      </c>
      <c r="BJ43" s="9">
        <v>-0.19638699405273297</v>
      </c>
      <c r="BK43" s="9">
        <v>-5.2417779228042249E-2</v>
      </c>
      <c r="BL43" s="9">
        <v>0.42595533787022077</v>
      </c>
      <c r="BM43" s="9">
        <v>0.30793616366597831</v>
      </c>
      <c r="BN43" s="9">
        <v>0.11792463756308269</v>
      </c>
      <c r="BO43" s="8">
        <v>76.621417797888398</v>
      </c>
      <c r="BP43" s="8">
        <v>78.273809523809518</v>
      </c>
      <c r="BQ43" s="8">
        <v>84.17818740399386</v>
      </c>
      <c r="BR43" s="8">
        <v>88.190184049079761</v>
      </c>
      <c r="BS43" s="8">
        <v>95.107033639143737</v>
      </c>
      <c r="BT43" s="8">
        <v>96.330275229357795</v>
      </c>
      <c r="BU43" s="8">
        <v>94.602698650674668</v>
      </c>
      <c r="BV43" s="9">
        <v>-1.6679748822605966</v>
      </c>
      <c r="BW43" s="9">
        <v>-0.92565238798621374</v>
      </c>
      <c r="BX43" s="9">
        <v>0</v>
      </c>
      <c r="BY43" s="9">
        <v>-5.9090013787669884E-2</v>
      </c>
      <c r="BZ43" s="9">
        <v>0.60712886799843324</v>
      </c>
      <c r="CA43" s="9">
        <v>-0.29271148404722408</v>
      </c>
      <c r="CB43" s="9">
        <v>-0.91985517173891773</v>
      </c>
      <c r="CC43" s="9">
        <v>4.1479820627802688</v>
      </c>
      <c r="CD43" s="9">
        <v>4.0509259259259256</v>
      </c>
      <c r="CE43" s="9">
        <v>4.164256795835743</v>
      </c>
      <c r="CF43" s="9">
        <v>4.0586245772266061</v>
      </c>
      <c r="CG43" s="9">
        <v>4.6524663677130045</v>
      </c>
      <c r="CH43" s="9">
        <v>4.3478260869565215</v>
      </c>
      <c r="CI43" s="9">
        <v>4.6271094175285787</v>
      </c>
      <c r="CJ43" s="9">
        <v>17.713004484304935</v>
      </c>
      <c r="CK43" s="9">
        <v>18.981481481481481</v>
      </c>
      <c r="CL43" s="9">
        <v>19.317524580682473</v>
      </c>
      <c r="CM43" s="9">
        <v>20.913190529875987</v>
      </c>
      <c r="CN43" s="9">
        <v>19.562780269058297</v>
      </c>
      <c r="CO43" s="9">
        <v>20.666290231507624</v>
      </c>
      <c r="CP43" s="23">
        <v>21.121393576483396</v>
      </c>
      <c r="CQ43" s="9">
        <v>2.1300448430493271</v>
      </c>
      <c r="CR43" s="9">
        <v>2.1412037037037037</v>
      </c>
      <c r="CS43" s="9">
        <v>1.850780798149219</v>
      </c>
      <c r="CT43" s="9">
        <v>1.9165727170236753</v>
      </c>
      <c r="CU43" s="9">
        <v>1.6255605381165918</v>
      </c>
      <c r="CV43" s="9">
        <v>1.637492941840768</v>
      </c>
      <c r="CW43" s="9">
        <v>2.1230266739248775</v>
      </c>
      <c r="CX43" s="4">
        <v>4849.993226148038</v>
      </c>
      <c r="CY43" s="4">
        <v>4538.2627466311433</v>
      </c>
      <c r="CZ43" s="4">
        <v>4045.3079999999995</v>
      </c>
      <c r="DA43" s="4">
        <v>3925.0579150579156</v>
      </c>
      <c r="DB43" s="4">
        <v>4291.2682464454983</v>
      </c>
      <c r="DC43" s="4">
        <v>5077.992619926199</v>
      </c>
      <c r="DD43" s="4">
        <v>4715</v>
      </c>
      <c r="DE43" s="4">
        <v>5251.6237485796582</v>
      </c>
      <c r="DF43" s="4">
        <v>4464.8474444822759</v>
      </c>
      <c r="DG43" s="4">
        <v>4802.4013880855982</v>
      </c>
      <c r="DH43" s="4">
        <v>4508.8929322300246</v>
      </c>
      <c r="DI43" s="4">
        <v>3984.3070579984274</v>
      </c>
      <c r="DJ43" s="4">
        <v>4510.4606607895548</v>
      </c>
      <c r="DK43" s="4">
        <v>4409.9074578116497</v>
      </c>
      <c r="DL43" s="8">
        <v>47.541878280112243</v>
      </c>
      <c r="DM43" s="8">
        <v>49.356686067223052</v>
      </c>
      <c r="DN43" s="8">
        <v>46.997190472429395</v>
      </c>
      <c r="DO43" s="8">
        <v>50.194817567967135</v>
      </c>
      <c r="DP43" s="8">
        <v>51.145143632264556</v>
      </c>
      <c r="DQ43" s="8">
        <v>50.002787480559732</v>
      </c>
      <c r="DR43" s="8">
        <v>49.942440452196522</v>
      </c>
      <c r="DS43" s="9">
        <v>9.4399922757555288</v>
      </c>
      <c r="DT43" s="9">
        <v>15.103027652233076</v>
      </c>
      <c r="DU43" s="9">
        <v>3.2479961159428408</v>
      </c>
      <c r="DV43" s="9">
        <v>10.091116274515041</v>
      </c>
      <c r="DW43" s="9">
        <v>13.911595679554992</v>
      </c>
      <c r="DX43" s="9">
        <v>16.557825582489262</v>
      </c>
      <c r="DY43" s="9">
        <v>12.303219240533148</v>
      </c>
      <c r="DZ43" s="5">
        <v>12.908147696063473</v>
      </c>
      <c r="EA43" s="5">
        <v>13.478661344795825</v>
      </c>
      <c r="EB43" s="5">
        <v>13.703703703703704</v>
      </c>
      <c r="EC43" s="5">
        <v>14.047545538746526</v>
      </c>
      <c r="ED43" s="5">
        <v>14.485111662531017</v>
      </c>
      <c r="EE43" s="5">
        <v>14.95793081956996</v>
      </c>
      <c r="EF43" s="5">
        <v>15.442325726789621</v>
      </c>
      <c r="EG43" s="61"/>
      <c r="EH43" s="5">
        <v>0.47986831559376442</v>
      </c>
      <c r="EI43" s="5">
        <v>0.49292224360114334</v>
      </c>
      <c r="EJ43" s="5">
        <v>0.49583422164809554</v>
      </c>
      <c r="EK43" s="5">
        <v>0.50234514837036959</v>
      </c>
      <c r="EL43" s="5">
        <v>0.49363640469898196</v>
      </c>
      <c r="EM43" s="30">
        <v>0.50461783439117158</v>
      </c>
      <c r="EN43" s="5">
        <v>0.51086157210988858</v>
      </c>
      <c r="EO43" s="5">
        <v>0.52573965994109351</v>
      </c>
      <c r="EP43" s="5">
        <v>0.55835039003342468</v>
      </c>
      <c r="EQ43" s="5">
        <v>0.57988298058110577</v>
      </c>
      <c r="ER43" s="5">
        <v>0.60870838984007269</v>
      </c>
      <c r="ES43" s="5">
        <v>0.58316941653314491</v>
      </c>
      <c r="ET43" s="30">
        <v>0.58513286700733658</v>
      </c>
      <c r="EU43" s="5">
        <v>0.56845102311006201</v>
      </c>
      <c r="EV43" s="5">
        <v>0.44092337584268559</v>
      </c>
      <c r="EW43" s="5">
        <v>0.45354095640293107</v>
      </c>
      <c r="EX43" s="5">
        <v>0.48500133190971911</v>
      </c>
      <c r="EY43" s="5">
        <v>0.49632189124180587</v>
      </c>
      <c r="EZ43" s="5">
        <v>0.54242872693960931</v>
      </c>
      <c r="FA43" s="30">
        <v>0.51937764483867033</v>
      </c>
      <c r="FB43" s="5">
        <v>0.49456761834917851</v>
      </c>
      <c r="FC43" s="5">
        <v>0.24789777521917269</v>
      </c>
      <c r="FD43" s="5">
        <v>0.2603830122142618</v>
      </c>
      <c r="FE43" s="5">
        <v>0.25708935496132307</v>
      </c>
      <c r="FF43" s="5">
        <v>0.27460916777278632</v>
      </c>
      <c r="FG43" s="5">
        <v>0.26071464677048944</v>
      </c>
      <c r="FH43" s="30">
        <v>0.26815269034095246</v>
      </c>
      <c r="FI43" s="5">
        <v>0.29206258338545515</v>
      </c>
      <c r="FJ43" s="5">
        <v>0.71524969670518801</v>
      </c>
      <c r="FK43" s="5">
        <v>0.72344906886699256</v>
      </c>
      <c r="FL43" s="5">
        <v>0.70994448290791135</v>
      </c>
      <c r="FM43" s="5">
        <v>0.72278207086592128</v>
      </c>
      <c r="FN43" s="5">
        <v>0.72428561435608496</v>
      </c>
      <c r="FO43" s="30">
        <v>0.71548050798390983</v>
      </c>
      <c r="FP43" s="5">
        <v>0.71194370342680713</v>
      </c>
      <c r="FQ43" s="5">
        <v>0.50869178099215484</v>
      </c>
      <c r="FR43" s="5">
        <v>0.52442672551183223</v>
      </c>
      <c r="FS43" s="5">
        <v>0.53046648863523627</v>
      </c>
      <c r="FT43" s="5">
        <v>0.54583777285342905</v>
      </c>
      <c r="FU43" s="30">
        <v>0.54410955146522266</v>
      </c>
      <c r="FV43" s="5">
        <v>0.54205243952907634</v>
      </c>
      <c r="FW43" s="5">
        <v>0.53878207911672316</v>
      </c>
      <c r="FX43" s="61"/>
      <c r="FY43" s="113">
        <f t="shared" si="35"/>
        <v>100</v>
      </c>
      <c r="FZ43" s="113">
        <f t="shared" si="47"/>
        <v>103.09321776125179</v>
      </c>
      <c r="GA43" s="113">
        <f t="shared" si="47"/>
        <v>104.280530658587</v>
      </c>
      <c r="GB43" s="113">
        <f t="shared" si="47"/>
        <v>107.30225909858903</v>
      </c>
      <c r="GC43" s="113">
        <f t="shared" si="47"/>
        <v>106.96252068472363</v>
      </c>
      <c r="GD43" s="113">
        <f t="shared" si="47"/>
        <v>106.55812808138059</v>
      </c>
      <c r="GE43" s="113">
        <f t="shared" si="47"/>
        <v>105.91523182581798</v>
      </c>
      <c r="GF43" s="113">
        <f t="shared" si="37"/>
        <v>100</v>
      </c>
      <c r="GG43" s="113">
        <f t="shared" si="48"/>
        <v>102.72031463282309</v>
      </c>
      <c r="GH43" s="113">
        <f t="shared" si="48"/>
        <v>103.32714320481354</v>
      </c>
      <c r="GI43" s="113">
        <f t="shared" si="48"/>
        <v>104.68395850407283</v>
      </c>
      <c r="GJ43" s="113">
        <f t="shared" si="48"/>
        <v>102.8691390237302</v>
      </c>
      <c r="GK43" s="113">
        <f t="shared" si="48"/>
        <v>105.15756468871744</v>
      </c>
      <c r="GL43" s="113">
        <f t="shared" si="48"/>
        <v>106.4587003369403</v>
      </c>
      <c r="GM43" s="113">
        <f t="shared" si="39"/>
        <v>100</v>
      </c>
      <c r="GN43" s="113">
        <f t="shared" si="49"/>
        <v>106.20282861977448</v>
      </c>
      <c r="GO43" s="113">
        <f t="shared" si="49"/>
        <v>110.29850413911684</v>
      </c>
      <c r="GP43" s="113">
        <f t="shared" si="49"/>
        <v>115.7813336563339</v>
      </c>
      <c r="GQ43" s="113">
        <f t="shared" si="49"/>
        <v>110.92361124106296</v>
      </c>
      <c r="GR43" s="113">
        <f t="shared" si="49"/>
        <v>111.29707564251436</v>
      </c>
      <c r="GS43" s="113">
        <f t="shared" si="49"/>
        <v>108.12405196399946</v>
      </c>
      <c r="GT43" s="113">
        <f t="shared" si="41"/>
        <v>100</v>
      </c>
      <c r="GU43" s="113">
        <f t="shared" si="50"/>
        <v>102.86162658900335</v>
      </c>
      <c r="GV43" s="113">
        <f t="shared" si="50"/>
        <v>109.99673831826051</v>
      </c>
      <c r="GW43" s="113">
        <f t="shared" si="50"/>
        <v>112.5642046746203</v>
      </c>
      <c r="GX43" s="113">
        <f t="shared" si="50"/>
        <v>123.0210863515522</v>
      </c>
      <c r="GY43" s="113">
        <f t="shared" si="50"/>
        <v>117.7931752531932</v>
      </c>
      <c r="GZ43" s="113">
        <f t="shared" si="50"/>
        <v>112.16634123876261</v>
      </c>
      <c r="HA43" s="113">
        <f t="shared" si="43"/>
        <v>100</v>
      </c>
      <c r="HB43" s="113">
        <f t="shared" si="51"/>
        <v>105.03644576239162</v>
      </c>
      <c r="HC43" s="113">
        <f t="shared" si="51"/>
        <v>103.70781050133422</v>
      </c>
      <c r="HD43" s="113">
        <f t="shared" si="51"/>
        <v>110.77516429100559</v>
      </c>
      <c r="HE43" s="113">
        <f t="shared" si="51"/>
        <v>105.17022451693445</v>
      </c>
      <c r="HF43" s="113">
        <f t="shared" si="51"/>
        <v>108.17067240876683</v>
      </c>
      <c r="HG43" s="113">
        <f t="shared" si="51"/>
        <v>117.81573397632764</v>
      </c>
      <c r="HH43" s="113">
        <f t="shared" si="45"/>
        <v>100</v>
      </c>
      <c r="HI43" s="113">
        <f t="shared" si="52"/>
        <v>101.14636499666831</v>
      </c>
      <c r="HJ43" s="113">
        <f t="shared" si="52"/>
        <v>99.258271087465644</v>
      </c>
      <c r="HK43" s="113">
        <f t="shared" si="52"/>
        <v>101.05311112964203</v>
      </c>
      <c r="HL43" s="113">
        <f t="shared" si="52"/>
        <v>101.26332352079577</v>
      </c>
      <c r="HM43" s="113">
        <f t="shared" si="52"/>
        <v>100.03227002818527</v>
      </c>
      <c r="HN43" s="113">
        <f t="shared" si="52"/>
        <v>99.537784735371432</v>
      </c>
    </row>
    <row r="44" spans="1:222" x14ac:dyDescent="0.25">
      <c r="A44" s="11" t="s">
        <v>55</v>
      </c>
      <c r="B44" s="11">
        <v>3441</v>
      </c>
      <c r="C44" s="11" t="s">
        <v>88</v>
      </c>
      <c r="D44" s="7">
        <v>0.93150868854979574</v>
      </c>
      <c r="E44" s="7">
        <v>0.9294974753078219</v>
      </c>
      <c r="F44" s="7">
        <v>0.93186310939357908</v>
      </c>
      <c r="G44" s="7">
        <v>0.93124582832572811</v>
      </c>
      <c r="H44" s="7">
        <v>0.9301483595810135</v>
      </c>
      <c r="I44" s="7">
        <v>0.9308809748256639</v>
      </c>
      <c r="J44" s="7">
        <v>0.93040207846008782</v>
      </c>
      <c r="K44" s="7">
        <v>395646.8583599574</v>
      </c>
      <c r="L44" s="8">
        <v>404841.71011470282</v>
      </c>
      <c r="M44" s="8">
        <v>411397.34422880487</v>
      </c>
      <c r="N44" s="8">
        <v>419710.39999999997</v>
      </c>
      <c r="O44" s="8">
        <v>417211.19691119692</v>
      </c>
      <c r="P44" s="8">
        <v>424190.71090047393</v>
      </c>
      <c r="Q44" s="8">
        <v>424903.69003690034</v>
      </c>
      <c r="R44" s="8">
        <v>64.158163265306129</v>
      </c>
      <c r="S44" s="8">
        <v>65.137614678899084</v>
      </c>
      <c r="T44" s="8">
        <v>63.53448275862069</v>
      </c>
      <c r="U44" s="8">
        <v>63.970266724967203</v>
      </c>
      <c r="V44" s="8">
        <v>64.035087719298247</v>
      </c>
      <c r="W44" s="8">
        <v>65.346534653465355</v>
      </c>
      <c r="X44" s="8">
        <v>66.164442531209644</v>
      </c>
      <c r="Y44" s="8">
        <v>7.5746073624212862</v>
      </c>
      <c r="Z44" s="9">
        <v>7.2643124274947874</v>
      </c>
      <c r="AA44" s="9">
        <v>7.8287986679770691</v>
      </c>
      <c r="AB44" s="9">
        <v>6.9209144729493239</v>
      </c>
      <c r="AC44" s="9">
        <v>7.1427920331798918</v>
      </c>
      <c r="AD44" s="9">
        <v>6.7457832455998155</v>
      </c>
      <c r="AE44" s="9">
        <v>6.9984212209224861</v>
      </c>
      <c r="AF44" s="8">
        <v>59.383682748168731</v>
      </c>
      <c r="AG44" s="8">
        <v>60.506743980839531</v>
      </c>
      <c r="AH44" s="8">
        <v>58.750475224939805</v>
      </c>
      <c r="AI44" s="8">
        <v>57.863388670637441</v>
      </c>
      <c r="AJ44" s="8">
        <v>58.06698077167961</v>
      </c>
      <c r="AK44" s="8">
        <v>59.581568476447174</v>
      </c>
      <c r="AL44" s="8">
        <v>59.604519774011301</v>
      </c>
      <c r="AM44" s="5">
        <v>4.6981368625333966</v>
      </c>
      <c r="AN44" s="5">
        <v>4.9742334057554434</v>
      </c>
      <c r="AO44" s="5">
        <v>4.6341478842823056</v>
      </c>
      <c r="AP44" s="5">
        <v>4.5575244269981257</v>
      </c>
      <c r="AQ44" s="5">
        <v>4.4873619230729096</v>
      </c>
      <c r="AR44" s="5">
        <v>4.4128647010954207</v>
      </c>
      <c r="AS44" s="5">
        <v>4.775058559789862</v>
      </c>
      <c r="AT44" s="5">
        <v>5.8329293908547424</v>
      </c>
      <c r="AU44" s="5">
        <v>5.8809351651000243</v>
      </c>
      <c r="AV44" s="5">
        <v>5.8052585028543859</v>
      </c>
      <c r="AW44" s="5">
        <v>6.290724800900974</v>
      </c>
      <c r="AX44" s="5">
        <v>6.3957253886010363</v>
      </c>
      <c r="AY44" s="5">
        <v>6.411092985318108</v>
      </c>
      <c r="AZ44" s="5">
        <v>6.8259944344409895</v>
      </c>
      <c r="BA44" s="5">
        <v>1.9</v>
      </c>
      <c r="BB44" s="5">
        <v>1.7000000000000002</v>
      </c>
      <c r="BC44" s="5">
        <v>1.3</v>
      </c>
      <c r="BD44" s="5">
        <v>1.5</v>
      </c>
      <c r="BE44" s="5">
        <v>0.90000000000000013</v>
      </c>
      <c r="BF44" s="5">
        <v>0.8</v>
      </c>
      <c r="BG44" s="5">
        <v>0.6</v>
      </c>
      <c r="BH44" s="9">
        <v>0.51839578513190876</v>
      </c>
      <c r="BI44" s="9">
        <v>0.26983401173319432</v>
      </c>
      <c r="BJ44" s="9">
        <v>0.4646454964032154</v>
      </c>
      <c r="BK44" s="9">
        <v>-0.17667881322727119</v>
      </c>
      <c r="BL44" s="9">
        <v>-0.3339102844718167</v>
      </c>
      <c r="BM44" s="9">
        <v>-0.6194277214163435</v>
      </c>
      <c r="BN44" s="9">
        <v>-0.52933907039387496</v>
      </c>
      <c r="BO44" s="8">
        <v>80.809399477806792</v>
      </c>
      <c r="BP44" s="8">
        <v>85.695187165775394</v>
      </c>
      <c r="BQ44" s="8">
        <v>86.518324607329845</v>
      </c>
      <c r="BR44" s="8">
        <v>82.091503267973849</v>
      </c>
      <c r="BS44" s="8">
        <v>77.289836888331237</v>
      </c>
      <c r="BT44" s="8">
        <v>78.589108910891099</v>
      </c>
      <c r="BU44" s="8">
        <v>76.886227544910184</v>
      </c>
      <c r="BV44" s="9">
        <v>1.4703506220714171</v>
      </c>
      <c r="BW44" s="9">
        <v>-0.48204386599180521</v>
      </c>
      <c r="BX44" s="9">
        <v>-8.0405242421805898E-2</v>
      </c>
      <c r="BY44" s="9">
        <v>-0.62746359906684901</v>
      </c>
      <c r="BZ44" s="9">
        <v>-0.48575129533678757</v>
      </c>
      <c r="CA44" s="9">
        <v>-0.29363784665579118</v>
      </c>
      <c r="CB44" s="9">
        <v>-1.636929120969062E-2</v>
      </c>
      <c r="CC44" s="9">
        <v>3.7856231390897492</v>
      </c>
      <c r="CD44" s="9">
        <v>4.0416666666666661</v>
      </c>
      <c r="CE44" s="9">
        <v>4.8748921484037959</v>
      </c>
      <c r="CF44" s="9">
        <v>4.7744196233026717</v>
      </c>
      <c r="CG44" s="9">
        <v>5.0438596491228065</v>
      </c>
      <c r="CH44" s="9">
        <v>4.696251615682896</v>
      </c>
      <c r="CI44" s="9">
        <v>5.1271003877638952</v>
      </c>
      <c r="CJ44" s="9">
        <v>19.268396427052316</v>
      </c>
      <c r="CK44" s="9">
        <v>19.5</v>
      </c>
      <c r="CL44" s="9">
        <v>20.189818809318378</v>
      </c>
      <c r="CM44" s="9">
        <v>20.367936925098554</v>
      </c>
      <c r="CN44" s="9">
        <v>21.666666666666668</v>
      </c>
      <c r="CO44" s="9">
        <v>22.145626884963381</v>
      </c>
      <c r="CP44" s="23">
        <v>22.662645411460577</v>
      </c>
      <c r="CQ44" s="9">
        <v>1.4887282007656317</v>
      </c>
      <c r="CR44" s="9">
        <v>1.2916666666666667</v>
      </c>
      <c r="CS44" s="9">
        <v>1.3373597929249352</v>
      </c>
      <c r="CT44" s="9">
        <v>1.2264564169951819</v>
      </c>
      <c r="CU44" s="9">
        <v>1.5789473684210527</v>
      </c>
      <c r="CV44" s="9">
        <v>1.5510555794915983</v>
      </c>
      <c r="CW44" s="9">
        <v>1.6372253339077985</v>
      </c>
      <c r="CX44" s="4">
        <v>4733.5605674995541</v>
      </c>
      <c r="CY44" s="4">
        <v>4133.5108532422</v>
      </c>
      <c r="CZ44" s="4">
        <v>4490.7239999999993</v>
      </c>
      <c r="DA44" s="4">
        <v>4321.8416988416993</v>
      </c>
      <c r="DB44" s="4">
        <v>4648.3488151658757</v>
      </c>
      <c r="DC44" s="4">
        <v>4762.151291512916</v>
      </c>
      <c r="DD44" s="4">
        <v>4736</v>
      </c>
      <c r="DE44" s="4">
        <v>886.55372173179467</v>
      </c>
      <c r="DF44" s="4">
        <v>870.51753489955729</v>
      </c>
      <c r="DG44" s="4">
        <v>959.3425366695426</v>
      </c>
      <c r="DH44" s="4">
        <v>947.22956483797486</v>
      </c>
      <c r="DI44" s="4">
        <v>1023.5204124054211</v>
      </c>
      <c r="DJ44" s="4">
        <v>848.62740484363053</v>
      </c>
      <c r="DK44" s="4">
        <v>131.83972425678587</v>
      </c>
      <c r="DL44" s="8">
        <v>41.050020326720926</v>
      </c>
      <c r="DM44" s="8">
        <v>40.974064429247079</v>
      </c>
      <c r="DN44" s="8">
        <v>41.978308387449964</v>
      </c>
      <c r="DO44" s="8">
        <v>42.819141966087479</v>
      </c>
      <c r="DP44" s="8">
        <v>44.51840852066158</v>
      </c>
      <c r="DQ44" s="8">
        <v>44.975163380792786</v>
      </c>
      <c r="DR44" s="8">
        <v>45.892079575189065</v>
      </c>
      <c r="DS44" s="9">
        <v>30.651975544238987</v>
      </c>
      <c r="DT44" s="9">
        <v>26.260846791436737</v>
      </c>
      <c r="DU44" s="9">
        <v>24.444201737779718</v>
      </c>
      <c r="DV44" s="9">
        <v>27.281567852909195</v>
      </c>
      <c r="DW44" s="9">
        <v>26.640304519753133</v>
      </c>
      <c r="DX44" s="9">
        <v>24.051256516590804</v>
      </c>
      <c r="DY44" s="9">
        <v>24.357426693056432</v>
      </c>
      <c r="DZ44" s="5">
        <v>15.391108610016882</v>
      </c>
      <c r="EA44" s="5">
        <v>15.930464519806211</v>
      </c>
      <c r="EB44" s="5">
        <v>16.252168883747832</v>
      </c>
      <c r="EC44" s="5">
        <v>17.114192977279433</v>
      </c>
      <c r="ED44" s="5">
        <v>17.60647870425915</v>
      </c>
      <c r="EE44" s="5">
        <v>18.176291793313069</v>
      </c>
      <c r="EF44" s="5">
        <v>18.603213844252164</v>
      </c>
      <c r="EG44" s="61"/>
      <c r="EH44" s="5">
        <v>0.45332681616456216</v>
      </c>
      <c r="EI44" s="5">
        <v>0.45865717166133563</v>
      </c>
      <c r="EJ44" s="5">
        <v>0.46386792606071026</v>
      </c>
      <c r="EK44" s="5">
        <v>0.46374414362298233</v>
      </c>
      <c r="EL44" s="5">
        <v>0.46251955428474795</v>
      </c>
      <c r="EM44" s="30">
        <v>0.47065483797294561</v>
      </c>
      <c r="EN44" s="5">
        <v>0.47574758268064965</v>
      </c>
      <c r="EO44" s="5">
        <v>0.61584468169776496</v>
      </c>
      <c r="EP44" s="5">
        <v>0.61059193132625145</v>
      </c>
      <c r="EQ44" s="5">
        <v>0.63113228363545959</v>
      </c>
      <c r="ER44" s="5">
        <v>0.61605895195229032</v>
      </c>
      <c r="ES44" s="5">
        <v>0.63006638517204527</v>
      </c>
      <c r="ET44" s="30">
        <v>0.63793459652819995</v>
      </c>
      <c r="EU44" s="5">
        <v>0.61813602138093693</v>
      </c>
      <c r="EV44" s="5">
        <v>0.54079954599861602</v>
      </c>
      <c r="EW44" s="5">
        <v>0.49497882964034501</v>
      </c>
      <c r="EX44" s="5">
        <v>0.51324864581718843</v>
      </c>
      <c r="EY44" s="5">
        <v>0.4678040780445511</v>
      </c>
      <c r="EZ44" s="5">
        <v>0.45646915349111844</v>
      </c>
      <c r="FA44" s="30">
        <v>0.45189720503200315</v>
      </c>
      <c r="FB44" s="5">
        <v>0.45879647821389663</v>
      </c>
      <c r="FC44" s="5">
        <v>0.23969179520602399</v>
      </c>
      <c r="FD44" s="5">
        <v>0.24033507313783994</v>
      </c>
      <c r="FE44" s="5">
        <v>0.26235707436616668</v>
      </c>
      <c r="FF44" s="5">
        <v>0.25935825656363276</v>
      </c>
      <c r="FG44" s="5">
        <v>0.28822310910011328</v>
      </c>
      <c r="FH44" s="30">
        <v>0.2870451216647632</v>
      </c>
      <c r="FI44" s="5">
        <v>0.30203954927580229</v>
      </c>
      <c r="FJ44" s="5">
        <v>0.70056177228686123</v>
      </c>
      <c r="FK44" s="5">
        <v>0.6977135123140753</v>
      </c>
      <c r="FL44" s="5">
        <v>0.69592494932874838</v>
      </c>
      <c r="FM44" s="5">
        <v>0.69639665924606542</v>
      </c>
      <c r="FN44" s="5">
        <v>0.69665633699516094</v>
      </c>
      <c r="FO44" s="30">
        <v>0.69289638608834292</v>
      </c>
      <c r="FP44" s="5">
        <v>0.69433065259077842</v>
      </c>
      <c r="FQ44" s="5">
        <v>0.53268257244723871</v>
      </c>
      <c r="FR44" s="5">
        <v>0.52481608851869888</v>
      </c>
      <c r="FS44" s="5">
        <v>0.53612856557781507</v>
      </c>
      <c r="FT44" s="5">
        <v>0.52540435170294564</v>
      </c>
      <c r="FU44" s="30">
        <v>0.53093169634614068</v>
      </c>
      <c r="FV44" s="5">
        <v>0.53240350781771573</v>
      </c>
      <c r="FW44" s="5">
        <v>0.53314188219312297</v>
      </c>
      <c r="FX44" s="61"/>
      <c r="FY44" s="113">
        <f t="shared" si="35"/>
        <v>100</v>
      </c>
      <c r="FZ44" s="113">
        <f t="shared" si="47"/>
        <v>98.523232345972986</v>
      </c>
      <c r="GA44" s="113">
        <f t="shared" si="47"/>
        <v>100.6469130602011</v>
      </c>
      <c r="GB44" s="113">
        <f t="shared" si="47"/>
        <v>98.633666442126014</v>
      </c>
      <c r="GC44" s="113">
        <f t="shared" si="47"/>
        <v>99.671309670775571</v>
      </c>
      <c r="GD44" s="113">
        <f t="shared" si="47"/>
        <v>99.947611458689011</v>
      </c>
      <c r="GE44" s="113">
        <f t="shared" si="47"/>
        <v>100.08622578804749</v>
      </c>
      <c r="GF44" s="113">
        <f t="shared" si="37"/>
        <v>100</v>
      </c>
      <c r="GG44" s="113">
        <f t="shared" si="48"/>
        <v>101.175830616391</v>
      </c>
      <c r="GH44" s="113">
        <f t="shared" si="48"/>
        <v>102.32527825848308</v>
      </c>
      <c r="GI44" s="113">
        <f t="shared" si="48"/>
        <v>102.29797291643973</v>
      </c>
      <c r="GJ44" s="113">
        <f t="shared" si="48"/>
        <v>102.02783903188484</v>
      </c>
      <c r="GK44" s="113">
        <f t="shared" si="48"/>
        <v>103.82241270326553</v>
      </c>
      <c r="GL44" s="113">
        <f t="shared" si="48"/>
        <v>104.94582842148665</v>
      </c>
      <c r="GM44" s="113">
        <f t="shared" si="39"/>
        <v>100</v>
      </c>
      <c r="GN44" s="113">
        <f t="shared" si="49"/>
        <v>99.147065724910917</v>
      </c>
      <c r="GO44" s="113">
        <f t="shared" si="49"/>
        <v>102.48237946872409</v>
      </c>
      <c r="GP44" s="113">
        <f t="shared" si="49"/>
        <v>100.03479290491471</v>
      </c>
      <c r="GQ44" s="113">
        <f t="shared" si="49"/>
        <v>102.3093003637011</v>
      </c>
      <c r="GR44" s="113">
        <f t="shared" si="49"/>
        <v>103.5869295435884</v>
      </c>
      <c r="GS44" s="113">
        <f t="shared" si="49"/>
        <v>100.37206454017841</v>
      </c>
      <c r="GT44" s="113">
        <f t="shared" si="41"/>
        <v>100</v>
      </c>
      <c r="GU44" s="113">
        <f t="shared" si="50"/>
        <v>91.527227288317974</v>
      </c>
      <c r="GV44" s="113">
        <f t="shared" si="50"/>
        <v>94.90552453579572</v>
      </c>
      <c r="GW44" s="113">
        <f t="shared" si="50"/>
        <v>86.502305984877481</v>
      </c>
      <c r="GX44" s="113">
        <f t="shared" si="50"/>
        <v>84.40634924132992</v>
      </c>
      <c r="GY44" s="113">
        <f t="shared" si="50"/>
        <v>83.56094386091803</v>
      </c>
      <c r="GZ44" s="113">
        <f t="shared" si="50"/>
        <v>84.836698109038494</v>
      </c>
      <c r="HA44" s="113">
        <f t="shared" si="43"/>
        <v>100</v>
      </c>
      <c r="HB44" s="113">
        <f t="shared" si="51"/>
        <v>100.26837711789969</v>
      </c>
      <c r="HC44" s="113">
        <f t="shared" si="51"/>
        <v>109.45600959793431</v>
      </c>
      <c r="HD44" s="113">
        <f t="shared" si="51"/>
        <v>108.20489551622103</v>
      </c>
      <c r="HE44" s="113">
        <f t="shared" si="51"/>
        <v>120.24738220696074</v>
      </c>
      <c r="HF44" s="113">
        <f t="shared" si="51"/>
        <v>119.75592298352862</v>
      </c>
      <c r="HG44" s="113">
        <f t="shared" si="51"/>
        <v>126.01163465615836</v>
      </c>
      <c r="HH44" s="113">
        <f t="shared" si="45"/>
        <v>100</v>
      </c>
      <c r="HI44" s="113">
        <f t="shared" si="52"/>
        <v>99.59343200193635</v>
      </c>
      <c r="HJ44" s="113">
        <f t="shared" si="52"/>
        <v>99.338127893707835</v>
      </c>
      <c r="HK44" s="113">
        <f t="shared" si="52"/>
        <v>99.405460987801334</v>
      </c>
      <c r="HL44" s="113">
        <f t="shared" si="52"/>
        <v>99.442528061593819</v>
      </c>
      <c r="HM44" s="113">
        <f t="shared" si="52"/>
        <v>98.905822940709996</v>
      </c>
      <c r="HN44" s="113">
        <f t="shared" si="52"/>
        <v>99.110553852268808</v>
      </c>
    </row>
    <row r="45" spans="1:222" x14ac:dyDescent="0.25">
      <c r="A45" s="11" t="s">
        <v>55</v>
      </c>
      <c r="B45" s="11">
        <v>3442</v>
      </c>
      <c r="C45" s="11" t="s">
        <v>89</v>
      </c>
      <c r="D45" s="7">
        <v>0.94241646090534981</v>
      </c>
      <c r="E45" s="7">
        <v>0.93711341243011459</v>
      </c>
      <c r="F45" s="7">
        <v>0.93660660259483075</v>
      </c>
      <c r="G45" s="7">
        <v>0.93725021308253709</v>
      </c>
      <c r="H45" s="7">
        <v>0.93872483932572182</v>
      </c>
      <c r="I45" s="7">
        <v>0.94034154629784328</v>
      </c>
      <c r="J45" s="7">
        <v>0.93943083581377573</v>
      </c>
      <c r="K45" s="7">
        <v>405912.67305644299</v>
      </c>
      <c r="L45" s="8">
        <v>409347.65380604792</v>
      </c>
      <c r="M45" s="8">
        <v>414566.29213483143</v>
      </c>
      <c r="N45" s="8">
        <v>425028.79999999993</v>
      </c>
      <c r="O45" s="8">
        <v>419671.04247104248</v>
      </c>
      <c r="P45" s="8">
        <v>431122.27488151658</v>
      </c>
      <c r="Q45" s="8">
        <v>433489.66789667896</v>
      </c>
      <c r="R45" s="8">
        <v>65.747083873356786</v>
      </c>
      <c r="S45" s="8">
        <v>65.92634776006075</v>
      </c>
      <c r="T45" s="8">
        <v>65.370548604427341</v>
      </c>
      <c r="U45" s="8">
        <v>65.39193302891934</v>
      </c>
      <c r="V45" s="8">
        <v>65.38314906595501</v>
      </c>
      <c r="W45" s="8">
        <v>65.317700453857796</v>
      </c>
      <c r="X45" s="8">
        <v>64.404134971718349</v>
      </c>
      <c r="Y45" s="8">
        <v>10.847613264708835</v>
      </c>
      <c r="Z45" s="9">
        <v>11.651610931800386</v>
      </c>
      <c r="AA45" s="9">
        <v>12.131006776115159</v>
      </c>
      <c r="AB45" s="9">
        <v>12.403219967013664</v>
      </c>
      <c r="AC45" s="9">
        <v>12.380394404249005</v>
      </c>
      <c r="AD45" s="9">
        <v>12.129270538768379</v>
      </c>
      <c r="AE45" s="9">
        <v>11.709379244567348</v>
      </c>
      <c r="AF45" s="8">
        <v>55.930009835895845</v>
      </c>
      <c r="AG45" s="8">
        <v>54.745815573344423</v>
      </c>
      <c r="AH45" s="8">
        <v>53.929201702481052</v>
      </c>
      <c r="AI45" s="8">
        <v>54.607756606614402</v>
      </c>
      <c r="AJ45" s="8">
        <v>54.740906956113342</v>
      </c>
      <c r="AK45" s="8">
        <v>55.261782840422192</v>
      </c>
      <c r="AL45" s="8">
        <v>53.692750588851091</v>
      </c>
      <c r="AM45" s="5">
        <v>6.6954352428826152</v>
      </c>
      <c r="AN45" s="5">
        <v>6.0133693101637702</v>
      </c>
      <c r="AO45" s="5">
        <v>5.8680324564037987</v>
      </c>
      <c r="AP45" s="5">
        <v>5.6573350511032761</v>
      </c>
      <c r="AQ45" s="5">
        <v>6.0261402579558352</v>
      </c>
      <c r="AR45" s="5">
        <v>5.9426845640815742</v>
      </c>
      <c r="AS45" s="5">
        <v>6.1924153991006934</v>
      </c>
      <c r="AT45" s="5">
        <v>7.4061537420031813</v>
      </c>
      <c r="AU45" s="5">
        <v>8.2169546545835725</v>
      </c>
      <c r="AV45" s="5">
        <v>8.1745337014342478</v>
      </c>
      <c r="AW45" s="5">
        <v>8.1831302654986082</v>
      </c>
      <c r="AX45" s="5">
        <v>8.3425692695214106</v>
      </c>
      <c r="AY45" s="5">
        <v>8.5534253921437191</v>
      </c>
      <c r="AZ45" s="5">
        <v>9.0037097690585206</v>
      </c>
      <c r="BA45" s="5">
        <v>2.1</v>
      </c>
      <c r="BB45" s="5">
        <v>1.9</v>
      </c>
      <c r="BC45" s="5">
        <v>2</v>
      </c>
      <c r="BD45" s="5">
        <v>1.6</v>
      </c>
      <c r="BE45" s="5">
        <v>1.1000000000000001</v>
      </c>
      <c r="BF45" s="5">
        <v>1.5</v>
      </c>
      <c r="BG45" s="5">
        <v>2</v>
      </c>
      <c r="BH45" s="9">
        <v>0.39331995159526123</v>
      </c>
      <c r="BI45" s="9">
        <v>0.11063454495801039</v>
      </c>
      <c r="BJ45" s="9">
        <v>0.31504776300266268</v>
      </c>
      <c r="BK45" s="9">
        <v>0.24752019245792845</v>
      </c>
      <c r="BL45" s="9">
        <v>0.20683512166712603</v>
      </c>
      <c r="BM45" s="9">
        <v>9.3833835214129913E-2</v>
      </c>
      <c r="BN45" s="9">
        <v>0.19219212812797704</v>
      </c>
      <c r="BO45" s="8">
        <v>73.708206686930083</v>
      </c>
      <c r="BP45" s="8">
        <v>74.290060851926981</v>
      </c>
      <c r="BQ45" s="8">
        <v>76.713709677419345</v>
      </c>
      <c r="BR45" s="8">
        <v>79.45755901557007</v>
      </c>
      <c r="BS45" s="8">
        <v>78.991596638655466</v>
      </c>
      <c r="BT45" s="8">
        <v>83.80952380952381</v>
      </c>
      <c r="BU45" s="8">
        <v>85.146022155085603</v>
      </c>
      <c r="BV45" s="9">
        <v>-0.39941779778627767</v>
      </c>
      <c r="BW45" s="9">
        <v>-0.37196091028979139</v>
      </c>
      <c r="BX45" s="9">
        <v>4.0401319776446031E-2</v>
      </c>
      <c r="BY45" s="9">
        <v>-0.82569731144899805</v>
      </c>
      <c r="BZ45" s="9">
        <v>-0.32913518052057095</v>
      </c>
      <c r="CA45" s="9">
        <v>8.043973723019171E-2</v>
      </c>
      <c r="CB45" s="9">
        <v>9.3579760034758208E-2</v>
      </c>
      <c r="CC45" s="9">
        <v>3.7393557941503146</v>
      </c>
      <c r="CD45" s="9">
        <v>3.9308773262438286</v>
      </c>
      <c r="CE45" s="9">
        <v>4.234841193455245</v>
      </c>
      <c r="CF45" s="9">
        <v>4.2973949420041828</v>
      </c>
      <c r="CG45" s="9">
        <v>4.6329837940896086</v>
      </c>
      <c r="CH45" s="9">
        <v>4.7276853252647504</v>
      </c>
      <c r="CI45" s="9">
        <v>4.9327354260089686</v>
      </c>
      <c r="CJ45" s="9">
        <v>16.290262865605332</v>
      </c>
      <c r="CK45" s="9">
        <v>16.160273452335737</v>
      </c>
      <c r="CL45" s="9">
        <v>17.170356111645813</v>
      </c>
      <c r="CM45" s="9">
        <v>18.10230081764594</v>
      </c>
      <c r="CN45" s="9">
        <v>19.084842707340325</v>
      </c>
      <c r="CO45" s="9">
        <v>18.778366111951588</v>
      </c>
      <c r="CP45" s="23">
        <v>18.483135114057323</v>
      </c>
      <c r="CQ45" s="9">
        <v>1.7586079229914846</v>
      </c>
      <c r="CR45" s="9">
        <v>1.7090770983668819</v>
      </c>
      <c r="CS45" s="9">
        <v>1.5784408084696822</v>
      </c>
      <c r="CT45" s="9">
        <v>1.8634721429929644</v>
      </c>
      <c r="CU45" s="9">
        <v>1.8493803622497615</v>
      </c>
      <c r="CV45" s="9">
        <v>2.0801815431164901</v>
      </c>
      <c r="CW45" s="9">
        <v>1.9107038409046599</v>
      </c>
      <c r="CX45" s="4">
        <v>3363.4078438467554</v>
      </c>
      <c r="CY45" s="4">
        <v>3836.8696182892368</v>
      </c>
      <c r="CZ45" s="4">
        <v>3364.9960000000001</v>
      </c>
      <c r="DA45" s="4">
        <v>3497.2586872586876</v>
      </c>
      <c r="DB45" s="4">
        <v>3754.5971563981038</v>
      </c>
      <c r="DC45" s="4">
        <v>4110.0258302583024</v>
      </c>
      <c r="DD45" s="4">
        <v>4325</v>
      </c>
      <c r="DE45" s="4">
        <v>0</v>
      </c>
      <c r="DF45" s="4">
        <v>725.56888738712348</v>
      </c>
      <c r="DG45" s="4">
        <v>444.05312800769968</v>
      </c>
      <c r="DH45" s="4">
        <v>463.67286527012715</v>
      </c>
      <c r="DI45" s="4">
        <v>672.59217760991066</v>
      </c>
      <c r="DJ45" s="4">
        <v>330.14665244988299</v>
      </c>
      <c r="DK45" s="4">
        <v>0</v>
      </c>
      <c r="DL45" s="8">
        <v>37.816683544530235</v>
      </c>
      <c r="DM45" s="8">
        <v>38.550734325165678</v>
      </c>
      <c r="DN45" s="8">
        <v>39.702769544021024</v>
      </c>
      <c r="DO45" s="8">
        <v>41.812309858492185</v>
      </c>
      <c r="DP45" s="8">
        <v>42.688594830627096</v>
      </c>
      <c r="DQ45" s="8">
        <v>42.640835128178189</v>
      </c>
      <c r="DR45" s="8">
        <v>42.562655996196661</v>
      </c>
      <c r="DS45" s="9">
        <v>14.355660676893892</v>
      </c>
      <c r="DT45" s="9">
        <v>4.540187193581934</v>
      </c>
      <c r="DU45" s="9">
        <v>12.611623832530558</v>
      </c>
      <c r="DV45" s="9">
        <v>17.218180530924553</v>
      </c>
      <c r="DW45" s="9">
        <v>24.883210469991166</v>
      </c>
      <c r="DX45" s="9">
        <v>25.252711935788557</v>
      </c>
      <c r="DY45" s="9">
        <v>29.291980658542467</v>
      </c>
      <c r="DZ45" s="5">
        <v>14.60406750324535</v>
      </c>
      <c r="EA45" s="5">
        <v>14.881082260528039</v>
      </c>
      <c r="EB45" s="5">
        <v>15.23149675574618</v>
      </c>
      <c r="EC45" s="5">
        <v>15.86015538290788</v>
      </c>
      <c r="ED45" s="5">
        <v>16.325617801632561</v>
      </c>
      <c r="EE45" s="5">
        <v>16.769767180294682</v>
      </c>
      <c r="EF45" s="5">
        <v>17.290673927842072</v>
      </c>
      <c r="EG45" s="61"/>
      <c r="EH45" s="5">
        <v>0.50554743732247176</v>
      </c>
      <c r="EI45" s="5">
        <v>0.50765703168883791</v>
      </c>
      <c r="EJ45" s="5">
        <v>0.51184487734238937</v>
      </c>
      <c r="EK45" s="5">
        <v>0.52193863592610856</v>
      </c>
      <c r="EL45" s="5">
        <v>0.52001521177523236</v>
      </c>
      <c r="EM45" s="30">
        <v>0.52780346603653217</v>
      </c>
      <c r="EN45" s="5">
        <v>0.5213483734254275</v>
      </c>
      <c r="EO45" s="5">
        <v>0.48767630663359696</v>
      </c>
      <c r="EP45" s="5">
        <v>0.49677698820547045</v>
      </c>
      <c r="EQ45" s="5">
        <v>0.4996177959520432</v>
      </c>
      <c r="ER45" s="5">
        <v>0.51798997823621229</v>
      </c>
      <c r="ES45" s="5">
        <v>0.51106716865620572</v>
      </c>
      <c r="ET45" s="30">
        <v>0.50134635137166739</v>
      </c>
      <c r="EU45" s="5">
        <v>0.46623302716968879</v>
      </c>
      <c r="EV45" s="5">
        <v>0.48078290443823346</v>
      </c>
      <c r="EW45" s="5">
        <v>0.47130943666532765</v>
      </c>
      <c r="EX45" s="5">
        <v>0.4929974646913271</v>
      </c>
      <c r="EY45" s="5">
        <v>0.47535862790459849</v>
      </c>
      <c r="EZ45" s="5">
        <v>0.48428305336979216</v>
      </c>
      <c r="FA45" s="30">
        <v>0.49760720919221341</v>
      </c>
      <c r="FB45" s="5">
        <v>0.5041098302656718</v>
      </c>
      <c r="FC45" s="5">
        <v>0.21491995941368972</v>
      </c>
      <c r="FD45" s="5">
        <v>0.21506623788892051</v>
      </c>
      <c r="FE45" s="5">
        <v>0.22686352378001415</v>
      </c>
      <c r="FF45" s="5">
        <v>0.24646649505255902</v>
      </c>
      <c r="FG45" s="5">
        <v>0.26196562089404807</v>
      </c>
      <c r="FH45" s="30">
        <v>0.26708623243717255</v>
      </c>
      <c r="FI45" s="5">
        <v>0.2620638414256698</v>
      </c>
      <c r="FJ45" s="5">
        <v>0.692795317592932</v>
      </c>
      <c r="FK45" s="5">
        <v>0.68422677163696455</v>
      </c>
      <c r="FL45" s="5">
        <v>0.69347611325323621</v>
      </c>
      <c r="FM45" s="5">
        <v>0.69854410927691712</v>
      </c>
      <c r="FN45" s="5">
        <v>0.70192372364917854</v>
      </c>
      <c r="FO45" s="30">
        <v>0.69813529103091676</v>
      </c>
      <c r="FP45" s="5">
        <v>0.69683829095512395</v>
      </c>
      <c r="FQ45" s="5">
        <v>0.50126211343919491</v>
      </c>
      <c r="FR45" s="5">
        <v>0.49989457691709471</v>
      </c>
      <c r="FS45" s="5">
        <v>0.50909548551883865</v>
      </c>
      <c r="FT45" s="5">
        <v>0.51673212483712327</v>
      </c>
      <c r="FU45" s="30">
        <v>0.51961548225069287</v>
      </c>
      <c r="FV45" s="5">
        <v>0.5211240026145022</v>
      </c>
      <c r="FW45" s="5">
        <v>0.51226516169632164</v>
      </c>
      <c r="FX45" s="61"/>
      <c r="FY45" s="113">
        <f t="shared" si="35"/>
        <v>100</v>
      </c>
      <c r="FZ45" s="113">
        <f t="shared" si="47"/>
        <v>99.727181351744804</v>
      </c>
      <c r="GA45" s="113">
        <f t="shared" si="47"/>
        <v>101.56272973153675</v>
      </c>
      <c r="GB45" s="113">
        <f t="shared" si="47"/>
        <v>103.08621198035246</v>
      </c>
      <c r="GC45" s="113">
        <f t="shared" si="47"/>
        <v>103.66143147854805</v>
      </c>
      <c r="GD45" s="113">
        <f t="shared" si="47"/>
        <v>103.96237589931413</v>
      </c>
      <c r="GE45" s="113">
        <f t="shared" si="47"/>
        <v>102.19506879976107</v>
      </c>
      <c r="GF45" s="113">
        <f t="shared" si="37"/>
        <v>100</v>
      </c>
      <c r="GG45" s="113">
        <f t="shared" si="48"/>
        <v>100.41728910298491</v>
      </c>
      <c r="GH45" s="113">
        <f t="shared" si="48"/>
        <v>101.24566747944974</v>
      </c>
      <c r="GI45" s="113">
        <f t="shared" si="48"/>
        <v>103.24226717287885</v>
      </c>
      <c r="GJ45" s="113">
        <f t="shared" si="48"/>
        <v>102.86180353902814</v>
      </c>
      <c r="GK45" s="113">
        <f t="shared" si="48"/>
        <v>104.4023620873117</v>
      </c>
      <c r="GL45" s="113">
        <f t="shared" si="48"/>
        <v>103.12551007807342</v>
      </c>
      <c r="GM45" s="113">
        <f t="shared" si="39"/>
        <v>100</v>
      </c>
      <c r="GN45" s="113">
        <f t="shared" si="49"/>
        <v>101.86613158114959</v>
      </c>
      <c r="GO45" s="113">
        <f t="shared" si="49"/>
        <v>102.44865070457855</v>
      </c>
      <c r="GP45" s="113">
        <f t="shared" si="49"/>
        <v>106.21594102282084</v>
      </c>
      <c r="GQ45" s="113">
        <f t="shared" si="49"/>
        <v>104.79639090610627</v>
      </c>
      <c r="GR45" s="113">
        <f t="shared" si="49"/>
        <v>102.80309798776857</v>
      </c>
      <c r="GS45" s="113">
        <f t="shared" si="49"/>
        <v>95.602968778218894</v>
      </c>
      <c r="GT45" s="113">
        <f t="shared" si="41"/>
        <v>100</v>
      </c>
      <c r="GU45" s="113">
        <f t="shared" si="50"/>
        <v>98.029574744556498</v>
      </c>
      <c r="GV45" s="113">
        <f t="shared" si="50"/>
        <v>102.54055627609422</v>
      </c>
      <c r="GW45" s="113">
        <f t="shared" si="50"/>
        <v>98.871782568897089</v>
      </c>
      <c r="GX45" s="113">
        <f t="shared" si="50"/>
        <v>100.7280102722555</v>
      </c>
      <c r="GY45" s="113">
        <f t="shared" si="50"/>
        <v>103.49935586283753</v>
      </c>
      <c r="GZ45" s="113">
        <f t="shared" si="50"/>
        <v>104.85186257916024</v>
      </c>
      <c r="HA45" s="113">
        <f t="shared" si="43"/>
        <v>100</v>
      </c>
      <c r="HB45" s="113">
        <f t="shared" si="51"/>
        <v>100.0680618382908</v>
      </c>
      <c r="HC45" s="113">
        <f t="shared" si="51"/>
        <v>105.55721506690536</v>
      </c>
      <c r="HD45" s="113">
        <f t="shared" si="51"/>
        <v>114.67827172726513</v>
      </c>
      <c r="HE45" s="113">
        <f t="shared" si="51"/>
        <v>121.88985220763153</v>
      </c>
      <c r="HF45" s="113">
        <f t="shared" si="51"/>
        <v>124.27241898137081</v>
      </c>
      <c r="HG45" s="113">
        <f t="shared" si="51"/>
        <v>121.93555318947131</v>
      </c>
      <c r="HH45" s="113">
        <f t="shared" si="45"/>
        <v>100</v>
      </c>
      <c r="HI45" s="113">
        <f t="shared" si="52"/>
        <v>98.763192282283569</v>
      </c>
      <c r="HJ45" s="113">
        <f t="shared" si="52"/>
        <v>100.0982679361445</v>
      </c>
      <c r="HK45" s="113">
        <f t="shared" si="52"/>
        <v>100.82979655577911</v>
      </c>
      <c r="HL45" s="113">
        <f t="shared" si="52"/>
        <v>101.31761947929476</v>
      </c>
      <c r="HM45" s="113">
        <f t="shared" si="52"/>
        <v>100.77078659488319</v>
      </c>
      <c r="HN45" s="113">
        <f t="shared" si="52"/>
        <v>100.58357400223763</v>
      </c>
    </row>
    <row r="46" spans="1:222" x14ac:dyDescent="0.25">
      <c r="A46" s="11" t="s">
        <v>55</v>
      </c>
      <c r="B46" s="11">
        <v>3443</v>
      </c>
      <c r="C46" s="11" t="s">
        <v>90</v>
      </c>
      <c r="D46" s="7">
        <v>0.91669829216631837</v>
      </c>
      <c r="E46" s="7">
        <v>0.91782248427726287</v>
      </c>
      <c r="F46" s="7">
        <v>0.92541265699669872</v>
      </c>
      <c r="G46" s="7">
        <v>0.92489626200274344</v>
      </c>
      <c r="H46" s="7">
        <v>0.92387929973349092</v>
      </c>
      <c r="I46" s="7">
        <v>0.92392070019959194</v>
      </c>
      <c r="J46" s="7">
        <v>0.9250347341583276</v>
      </c>
      <c r="K46" s="7">
        <v>402962.72630457929</v>
      </c>
      <c r="L46" s="8">
        <v>408538.89468196034</v>
      </c>
      <c r="M46" s="8">
        <v>414905.82226762001</v>
      </c>
      <c r="N46" s="8">
        <v>421815.6</v>
      </c>
      <c r="O46" s="8">
        <v>415713.89961389964</v>
      </c>
      <c r="P46" s="8">
        <v>423140.47393364925</v>
      </c>
      <c r="Q46" s="8">
        <v>428890.03690036898</v>
      </c>
      <c r="R46" s="8">
        <v>71.745063413067911</v>
      </c>
      <c r="S46" s="8">
        <v>72.329650092081039</v>
      </c>
      <c r="T46" s="8">
        <v>70.729469337819239</v>
      </c>
      <c r="U46" s="8">
        <v>71.39771675408825</v>
      </c>
      <c r="V46" s="8">
        <v>72.18582489577129</v>
      </c>
      <c r="W46" s="8">
        <v>72.199473530272002</v>
      </c>
      <c r="X46" s="8">
        <v>72.235398754817666</v>
      </c>
      <c r="Y46" s="8">
        <v>7.576507678476867</v>
      </c>
      <c r="Z46" s="9">
        <v>7.4774774774774775</v>
      </c>
      <c r="AA46" s="9">
        <v>8.3125865374374257</v>
      </c>
      <c r="AB46" s="9">
        <v>8.4311632870864468</v>
      </c>
      <c r="AC46" s="9">
        <v>8.3353254672020167</v>
      </c>
      <c r="AD46" s="9">
        <v>8.9579502081475155</v>
      </c>
      <c r="AE46" s="9">
        <v>9.501975651090639</v>
      </c>
      <c r="AF46" s="8">
        <v>72.657297801621084</v>
      </c>
      <c r="AG46" s="8">
        <v>76.021003500583433</v>
      </c>
      <c r="AH46" s="8">
        <v>76.459928684164382</v>
      </c>
      <c r="AI46" s="8">
        <v>75.92668501493236</v>
      </c>
      <c r="AJ46" s="8">
        <v>78.224914099353555</v>
      </c>
      <c r="AK46" s="8">
        <v>78.94919168591224</v>
      </c>
      <c r="AL46" s="8">
        <v>77.388260944403015</v>
      </c>
      <c r="AM46" s="5">
        <v>5.9326612208154881</v>
      </c>
      <c r="AN46" s="5">
        <v>5.4820998948705784</v>
      </c>
      <c r="AO46" s="5">
        <v>5.4681034196866136</v>
      </c>
      <c r="AP46" s="5">
        <v>5.2928768770821337</v>
      </c>
      <c r="AQ46" s="5">
        <v>6.1236044518343125</v>
      </c>
      <c r="AR46" s="5">
        <v>6.1427172969995238</v>
      </c>
      <c r="AS46" s="5">
        <v>5.9940186959226809</v>
      </c>
      <c r="AT46" s="5">
        <v>8.3838306358824894</v>
      </c>
      <c r="AU46" s="5">
        <v>8.7314599458573223</v>
      </c>
      <c r="AV46" s="5">
        <v>8.6206896551724146</v>
      </c>
      <c r="AW46" s="5">
        <v>8.6573845745286242</v>
      </c>
      <c r="AX46" s="5">
        <v>8.8853659457215119</v>
      </c>
      <c r="AY46" s="5">
        <v>9.0868229829949811</v>
      </c>
      <c r="AZ46" s="5">
        <v>9.5184812203946141</v>
      </c>
      <c r="BA46" s="5">
        <v>2.2000000000000002</v>
      </c>
      <c r="BB46" s="5">
        <v>1.7000000000000002</v>
      </c>
      <c r="BC46" s="5">
        <v>1.3</v>
      </c>
      <c r="BD46" s="5">
        <v>1.6</v>
      </c>
      <c r="BE46" s="5">
        <v>1.3</v>
      </c>
      <c r="BF46" s="5">
        <v>1.8000000000000003</v>
      </c>
      <c r="BG46" s="5">
        <v>2.2000000000000002</v>
      </c>
      <c r="BH46" s="9">
        <v>0.70321071217107622</v>
      </c>
      <c r="BI46" s="9">
        <v>0.57425376951858453</v>
      </c>
      <c r="BJ46" s="9">
        <v>0.46200053505327521</v>
      </c>
      <c r="BK46" s="9">
        <v>0.26443714354993375</v>
      </c>
      <c r="BL46" s="9">
        <v>0.40890959197612542</v>
      </c>
      <c r="BM46" s="9">
        <v>0.51329401676156738</v>
      </c>
      <c r="BN46" s="9">
        <v>0.62336660710768932</v>
      </c>
      <c r="BO46" s="8">
        <v>77.630057803468205</v>
      </c>
      <c r="BP46" s="8">
        <v>79.530791788856305</v>
      </c>
      <c r="BQ46" s="8">
        <v>82.402402402402402</v>
      </c>
      <c r="BR46" s="8">
        <v>82.521315468940315</v>
      </c>
      <c r="BS46" s="8">
        <v>88.450029922202276</v>
      </c>
      <c r="BT46" s="8">
        <v>91.60214413341275</v>
      </c>
      <c r="BU46" s="8">
        <v>96.276276276276278</v>
      </c>
      <c r="BV46" s="9">
        <v>-3.835238168290251E-2</v>
      </c>
      <c r="BW46" s="9">
        <v>-0.12963739657604759</v>
      </c>
      <c r="BX46" s="9">
        <v>-0.27343156615524833</v>
      </c>
      <c r="BY46" s="9">
        <v>-0.30350165029022341</v>
      </c>
      <c r="BZ46" s="9">
        <v>0.92099799947155858</v>
      </c>
      <c r="CA46" s="9">
        <v>0.24720952880365571</v>
      </c>
      <c r="CB46" s="9">
        <v>0.21632911864533214</v>
      </c>
      <c r="CC46" s="9">
        <v>5.4414125200642056</v>
      </c>
      <c r="CD46" s="9">
        <v>5.510360706062932</v>
      </c>
      <c r="CE46" s="9">
        <v>5.7339449541284404</v>
      </c>
      <c r="CF46" s="9">
        <v>6.3242326083603269</v>
      </c>
      <c r="CG46" s="9">
        <v>6.2983918999404409</v>
      </c>
      <c r="CH46" s="9">
        <v>6.6842182243674122</v>
      </c>
      <c r="CI46" s="9">
        <v>6.9691577698695131</v>
      </c>
      <c r="CJ46" s="9">
        <v>18.651685393258425</v>
      </c>
      <c r="CK46" s="9">
        <v>18.403683806600153</v>
      </c>
      <c r="CL46" s="9">
        <v>19.663608562691131</v>
      </c>
      <c r="CM46" s="9">
        <v>20.808267777263612</v>
      </c>
      <c r="CN46" s="9">
        <v>21.203097081596191</v>
      </c>
      <c r="CO46" s="9">
        <v>21.749305250841012</v>
      </c>
      <c r="CP46" s="23">
        <v>22.330960854092528</v>
      </c>
      <c r="CQ46" s="9">
        <v>3.306581059390048</v>
      </c>
      <c r="CR46" s="9">
        <v>3.4228702993092863</v>
      </c>
      <c r="CS46" s="9">
        <v>3.4556574923547396</v>
      </c>
      <c r="CT46" s="9">
        <v>3.4397655406447631</v>
      </c>
      <c r="CU46" s="9">
        <v>3.8117927337701016</v>
      </c>
      <c r="CV46" s="9">
        <v>4.0368582711715666</v>
      </c>
      <c r="CW46" s="9">
        <v>3.8404507710557532</v>
      </c>
      <c r="CX46" s="4">
        <v>4581.1065086846929</v>
      </c>
      <c r="CY46" s="4">
        <v>5080.8695727726299</v>
      </c>
      <c r="CZ46" s="4">
        <v>4641.4119999999994</v>
      </c>
      <c r="DA46" s="4">
        <v>4839.4787644787648</v>
      </c>
      <c r="DB46" s="4">
        <v>4846.8436018957345</v>
      </c>
      <c r="DC46" s="4">
        <v>5080.036900369003</v>
      </c>
      <c r="DD46" s="4">
        <v>5181</v>
      </c>
      <c r="DE46" s="4">
        <v>1898.1081483688367</v>
      </c>
      <c r="DF46" s="4">
        <v>2403.3765091479786</v>
      </c>
      <c r="DG46" s="4">
        <v>2328.4941896024461</v>
      </c>
      <c r="DH46" s="4">
        <v>2132.7272933011018</v>
      </c>
      <c r="DI46" s="4">
        <v>2087.6509093372547</v>
      </c>
      <c r="DJ46" s="4">
        <v>2018.7157246737013</v>
      </c>
      <c r="DK46" s="4">
        <v>1935.7947805456704</v>
      </c>
      <c r="DL46" s="8">
        <v>42.77262595288235</v>
      </c>
      <c r="DM46" s="8">
        <v>43.156121901369048</v>
      </c>
      <c r="DN46" s="8">
        <v>43.588675347084269</v>
      </c>
      <c r="DO46" s="8">
        <v>45.152346966785615</v>
      </c>
      <c r="DP46" s="8">
        <v>44.902776674761647</v>
      </c>
      <c r="DQ46" s="8">
        <v>44.364165787537516</v>
      </c>
      <c r="DR46" s="8">
        <v>43.339036091196967</v>
      </c>
      <c r="DS46" s="9">
        <v>0.25554374838694827</v>
      </c>
      <c r="DT46" s="9">
        <v>-1.9933574195896624</v>
      </c>
      <c r="DU46" s="9">
        <v>2.9226019690266947</v>
      </c>
      <c r="DV46" s="9">
        <v>8.9768472942174764</v>
      </c>
      <c r="DW46" s="9">
        <v>20.456160153380925</v>
      </c>
      <c r="DX46" s="9">
        <v>9.7715247715247706</v>
      </c>
      <c r="DY46" s="9">
        <v>7.448090755383439</v>
      </c>
      <c r="DZ46" s="5">
        <v>13.270196257416705</v>
      </c>
      <c r="EA46" s="5">
        <v>13.838775976250286</v>
      </c>
      <c r="EB46" s="5">
        <v>14.159495123350545</v>
      </c>
      <c r="EC46" s="5">
        <v>14.466566923696627</v>
      </c>
      <c r="ED46" s="5">
        <v>14.884042921426099</v>
      </c>
      <c r="EE46" s="5">
        <v>14.977973568281937</v>
      </c>
      <c r="EF46" s="5">
        <v>15.161365219410261</v>
      </c>
      <c r="EG46" s="61"/>
      <c r="EH46" s="5">
        <v>0.46998633373289955</v>
      </c>
      <c r="EI46" s="5">
        <v>0.47692081863933256</v>
      </c>
      <c r="EJ46" s="5">
        <v>0.49088849665813428</v>
      </c>
      <c r="EK46" s="5">
        <v>0.49854393433346972</v>
      </c>
      <c r="EL46" s="5">
        <v>0.49556532682117582</v>
      </c>
      <c r="EM46" s="30">
        <v>0.50537920522327917</v>
      </c>
      <c r="EN46" s="5">
        <v>0.51496294641398344</v>
      </c>
      <c r="EO46" s="5">
        <v>0.52568099206566909</v>
      </c>
      <c r="EP46" s="5">
        <v>0.55292377043854213</v>
      </c>
      <c r="EQ46" s="5">
        <v>0.56599055004844057</v>
      </c>
      <c r="ER46" s="5">
        <v>0.56419306498820865</v>
      </c>
      <c r="ES46" s="5">
        <v>0.53741829294353782</v>
      </c>
      <c r="ET46" s="30">
        <v>0.52208236028732735</v>
      </c>
      <c r="EU46" s="5">
        <v>0.50530990227547856</v>
      </c>
      <c r="EV46" s="5">
        <v>0.50806465674324874</v>
      </c>
      <c r="EW46" s="5">
        <v>0.50422915490300868</v>
      </c>
      <c r="EX46" s="5">
        <v>0.50154747919805853</v>
      </c>
      <c r="EY46" s="5">
        <v>0.49329927722576267</v>
      </c>
      <c r="EZ46" s="5">
        <v>0.53729678128973679</v>
      </c>
      <c r="FA46" s="30">
        <v>0.53152279297255578</v>
      </c>
      <c r="FB46" s="5">
        <v>0.54331108621162061</v>
      </c>
      <c r="FC46" s="5">
        <v>0.31383896554607577</v>
      </c>
      <c r="FD46" s="5">
        <v>0.31574562846861537</v>
      </c>
      <c r="FE46" s="5">
        <v>0.33386980386634219</v>
      </c>
      <c r="FF46" s="5">
        <v>0.35510132034702196</v>
      </c>
      <c r="FG46" s="5">
        <v>0.37011797978464589</v>
      </c>
      <c r="FH46" s="30">
        <v>0.38888241425068881</v>
      </c>
      <c r="FI46" s="5">
        <v>0.39378087553571489</v>
      </c>
      <c r="FJ46" s="5">
        <v>0.69794673694001863</v>
      </c>
      <c r="FK46" s="5">
        <v>0.69157314633618916</v>
      </c>
      <c r="FL46" s="5">
        <v>0.6964995212222842</v>
      </c>
      <c r="FM46" s="5">
        <v>0.70246941119441675</v>
      </c>
      <c r="FN46" s="5">
        <v>0.70665895056243144</v>
      </c>
      <c r="FO46" s="30">
        <v>0.69673766292280415</v>
      </c>
      <c r="FP46" s="5">
        <v>0.69080350661959511</v>
      </c>
      <c r="FQ46" s="5">
        <v>0.52305862393486013</v>
      </c>
      <c r="FR46" s="5">
        <v>0.5282720230582798</v>
      </c>
      <c r="FS46" s="5">
        <v>0.53769819169110133</v>
      </c>
      <c r="FT46" s="5">
        <v>0.54255246557774472</v>
      </c>
      <c r="FU46" s="30">
        <v>0.54670913237337693</v>
      </c>
      <c r="FV46" s="5">
        <v>0.54498685254348334</v>
      </c>
      <c r="FW46" s="5">
        <v>0.54454656911041222</v>
      </c>
      <c r="FX46" s="61"/>
      <c r="FY46" s="113">
        <f t="shared" si="35"/>
        <v>100</v>
      </c>
      <c r="FZ46" s="113">
        <f t="shared" si="47"/>
        <v>100.99671411288477</v>
      </c>
      <c r="GA46" s="113">
        <f t="shared" si="47"/>
        <v>102.79883880818383</v>
      </c>
      <c r="GB46" s="113">
        <f t="shared" si="47"/>
        <v>103.72689422387045</v>
      </c>
      <c r="GC46" s="113">
        <f t="shared" si="47"/>
        <v>104.52157891224488</v>
      </c>
      <c r="GD46" s="113">
        <f t="shared" si="47"/>
        <v>104.19230801390134</v>
      </c>
      <c r="GE46" s="113">
        <f t="shared" si="47"/>
        <v>104.10813323636705</v>
      </c>
      <c r="GF46" s="113">
        <f t="shared" si="37"/>
        <v>100</v>
      </c>
      <c r="GG46" s="113">
        <f t="shared" si="48"/>
        <v>101.475465222862</v>
      </c>
      <c r="GH46" s="113">
        <f t="shared" si="48"/>
        <v>104.44739802521869</v>
      </c>
      <c r="GI46" s="113">
        <f t="shared" si="48"/>
        <v>106.07626191462833</v>
      </c>
      <c r="GJ46" s="113">
        <f t="shared" si="48"/>
        <v>105.44249720733649</v>
      </c>
      <c r="GK46" s="113">
        <f t="shared" si="48"/>
        <v>107.53061715843293</v>
      </c>
      <c r="GL46" s="113">
        <f t="shared" si="48"/>
        <v>109.56977032158659</v>
      </c>
      <c r="GM46" s="113">
        <f t="shared" si="39"/>
        <v>100</v>
      </c>
      <c r="GN46" s="113">
        <f t="shared" si="49"/>
        <v>105.18237843560259</v>
      </c>
      <c r="GO46" s="113">
        <f t="shared" si="49"/>
        <v>107.6680645850204</v>
      </c>
      <c r="GP46" s="113">
        <f t="shared" si="49"/>
        <v>107.32613001113202</v>
      </c>
      <c r="GQ46" s="113">
        <f t="shared" si="49"/>
        <v>102.23278015660159</v>
      </c>
      <c r="GR46" s="113">
        <f t="shared" si="49"/>
        <v>99.315434297100808</v>
      </c>
      <c r="GS46" s="113">
        <f t="shared" si="49"/>
        <v>96.124819025671428</v>
      </c>
      <c r="GT46" s="113">
        <f t="shared" si="41"/>
        <v>100</v>
      </c>
      <c r="GU46" s="113">
        <f t="shared" si="50"/>
        <v>99.24507603720636</v>
      </c>
      <c r="GV46" s="113">
        <f t="shared" si="50"/>
        <v>98.717254298504827</v>
      </c>
      <c r="GW46" s="113">
        <f t="shared" si="50"/>
        <v>97.093799121526416</v>
      </c>
      <c r="GX46" s="113">
        <f t="shared" si="50"/>
        <v>105.75362292151343</v>
      </c>
      <c r="GY46" s="113">
        <f t="shared" si="50"/>
        <v>104.61715569425283</v>
      </c>
      <c r="GZ46" s="113">
        <f t="shared" si="50"/>
        <v>106.93739054676729</v>
      </c>
      <c r="HA46" s="113">
        <f t="shared" si="43"/>
        <v>100</v>
      </c>
      <c r="HB46" s="113">
        <f t="shared" si="51"/>
        <v>100.60752906167085</v>
      </c>
      <c r="HC46" s="113">
        <f t="shared" si="51"/>
        <v>106.38252113959558</v>
      </c>
      <c r="HD46" s="113">
        <f t="shared" si="51"/>
        <v>113.14762006341381</v>
      </c>
      <c r="HE46" s="113">
        <f t="shared" si="51"/>
        <v>117.93244957350831</v>
      </c>
      <c r="HF46" s="113">
        <f t="shared" si="51"/>
        <v>123.911450438934</v>
      </c>
      <c r="HG46" s="113">
        <f t="shared" si="51"/>
        <v>125.47227042076857</v>
      </c>
      <c r="HH46" s="113">
        <f t="shared" si="45"/>
        <v>100</v>
      </c>
      <c r="HI46" s="113">
        <f t="shared" si="52"/>
        <v>99.086808453067206</v>
      </c>
      <c r="HJ46" s="113">
        <f t="shared" si="52"/>
        <v>99.792646681882999</v>
      </c>
      <c r="HK46" s="113">
        <f t="shared" si="52"/>
        <v>100.64799704834596</v>
      </c>
      <c r="HL46" s="113">
        <f t="shared" si="52"/>
        <v>101.24826339336572</v>
      </c>
      <c r="HM46" s="113">
        <f t="shared" si="52"/>
        <v>99.826767007678058</v>
      </c>
      <c r="HN46" s="113">
        <f t="shared" si="52"/>
        <v>98.976536468708005</v>
      </c>
    </row>
    <row r="47" spans="1:222" x14ac:dyDescent="0.25">
      <c r="A47" s="11" t="s">
        <v>55</v>
      </c>
      <c r="B47" s="11">
        <v>3446</v>
      </c>
      <c r="C47" s="11" t="s">
        <v>91</v>
      </c>
      <c r="D47" s="7">
        <v>0.94143269124810713</v>
      </c>
      <c r="E47" s="7">
        <v>0.94127853983850929</v>
      </c>
      <c r="F47" s="7">
        <v>0.94165777199636402</v>
      </c>
      <c r="G47" s="7">
        <v>0.93841390745447473</v>
      </c>
      <c r="H47" s="7">
        <v>0.94439862363684679</v>
      </c>
      <c r="I47" s="7">
        <v>0.94457741527805372</v>
      </c>
      <c r="J47" s="7">
        <v>0.94475333369755332</v>
      </c>
      <c r="K47" s="7">
        <v>418302.44941427046</v>
      </c>
      <c r="L47" s="8">
        <v>427024.81751824816</v>
      </c>
      <c r="M47" s="8">
        <v>434598.56996935647</v>
      </c>
      <c r="N47" s="8">
        <v>445969.99999999994</v>
      </c>
      <c r="O47" s="8">
        <v>441167.95366795373</v>
      </c>
      <c r="P47" s="8">
        <v>439209.09952606633</v>
      </c>
      <c r="Q47" s="8">
        <v>445244.28044280439</v>
      </c>
      <c r="R47" s="8">
        <v>71.279125059438897</v>
      </c>
      <c r="S47" s="8">
        <v>70.296391752577307</v>
      </c>
      <c r="T47" s="8">
        <v>68.350168350168346</v>
      </c>
      <c r="U47" s="8">
        <v>68.303874915023783</v>
      </c>
      <c r="V47" s="8">
        <v>69.367088607594937</v>
      </c>
      <c r="W47" s="8">
        <v>69.282248619708881</v>
      </c>
      <c r="X47" s="8">
        <v>69.624515911769663</v>
      </c>
      <c r="Y47" s="8">
        <v>9.6991849951136704</v>
      </c>
      <c r="Z47" s="9">
        <v>9.6237448679436426</v>
      </c>
      <c r="AA47" s="9">
        <v>9.044895425395131</v>
      </c>
      <c r="AB47" s="9">
        <v>9.0186076821738492</v>
      </c>
      <c r="AC47" s="9">
        <v>10.401714495108582</v>
      </c>
      <c r="AD47" s="9">
        <v>9.9913440316871878</v>
      </c>
      <c r="AE47" s="9">
        <v>10.15426368661514</v>
      </c>
      <c r="AF47" s="8">
        <v>71.332466504607382</v>
      </c>
      <c r="AG47" s="8">
        <v>70.024251311262759</v>
      </c>
      <c r="AH47" s="8">
        <v>67.160382158403536</v>
      </c>
      <c r="AI47" s="8">
        <v>66.772600873957217</v>
      </c>
      <c r="AJ47" s="8">
        <v>67.306818181818187</v>
      </c>
      <c r="AK47" s="8">
        <v>68.106444811670187</v>
      </c>
      <c r="AL47" s="8">
        <v>67.890222984562612</v>
      </c>
      <c r="AM47" s="5">
        <v>6.015572484015447</v>
      </c>
      <c r="AN47" s="5">
        <v>5.8352266657867986</v>
      </c>
      <c r="AO47" s="5">
        <v>5.7438791374577383</v>
      </c>
      <c r="AP47" s="5">
        <v>5.7934541356428646</v>
      </c>
      <c r="AQ47" s="5">
        <v>5.8498810656338334</v>
      </c>
      <c r="AR47" s="5">
        <v>5.8958193664250498</v>
      </c>
      <c r="AS47" s="5">
        <v>5.6604315445222007</v>
      </c>
      <c r="AT47" s="5">
        <v>8.2851566815185773</v>
      </c>
      <c r="AU47" s="5">
        <v>8.3540964385167804</v>
      </c>
      <c r="AV47" s="5">
        <v>8.3053323593864139</v>
      </c>
      <c r="AW47" s="5">
        <v>8.3059630683891683</v>
      </c>
      <c r="AX47" s="5">
        <v>8.3924737052807803</v>
      </c>
      <c r="AY47" s="5">
        <v>8.6239603093535671</v>
      </c>
      <c r="AZ47" s="5">
        <v>9.2329128776767391</v>
      </c>
      <c r="BA47" s="5">
        <v>2.6</v>
      </c>
      <c r="BB47" s="5">
        <v>2.4</v>
      </c>
      <c r="BC47" s="5">
        <v>2.2999999999999998</v>
      </c>
      <c r="BD47" s="5">
        <v>2.2999999999999998</v>
      </c>
      <c r="BE47" s="5">
        <v>2</v>
      </c>
      <c r="BF47" s="5">
        <v>2.2000000000000002</v>
      </c>
      <c r="BG47" s="5">
        <v>2.1</v>
      </c>
      <c r="BH47" s="9">
        <v>0.42742953081447155</v>
      </c>
      <c r="BI47" s="9">
        <v>0.47208784139480819</v>
      </c>
      <c r="BJ47" s="9">
        <v>0.35543870348488937</v>
      </c>
      <c r="BK47" s="9">
        <v>0.24437427638421827</v>
      </c>
      <c r="BL47" s="9">
        <v>0.20661215763793095</v>
      </c>
      <c r="BM47" s="9">
        <v>-0.12916762280462679</v>
      </c>
      <c r="BN47" s="9">
        <v>-0.18760398800935496</v>
      </c>
      <c r="BO47" s="8">
        <v>77.571669477234408</v>
      </c>
      <c r="BP47" s="8">
        <v>78.221722003376485</v>
      </c>
      <c r="BQ47" s="8">
        <v>77.330391616105899</v>
      </c>
      <c r="BR47" s="8">
        <v>80.243497509684559</v>
      </c>
      <c r="BS47" s="8">
        <v>78.048780487804876</v>
      </c>
      <c r="BT47" s="8">
        <v>75.454545454545453</v>
      </c>
      <c r="BU47" s="8">
        <v>74.025974025974023</v>
      </c>
      <c r="BV47" s="9">
        <v>0.12519792318739184</v>
      </c>
      <c r="BW47" s="9">
        <v>0.15389125018320388</v>
      </c>
      <c r="BX47" s="9">
        <v>2.1913805697589481E-2</v>
      </c>
      <c r="BY47" s="9">
        <v>-8.0286110502883007E-2</v>
      </c>
      <c r="BZ47" s="9">
        <v>0.516795865633075</v>
      </c>
      <c r="CA47" s="9">
        <v>-0.46694878155552311</v>
      </c>
      <c r="CB47" s="9">
        <v>-0.26400704018773835</v>
      </c>
      <c r="CC47" s="9">
        <v>3.7248375336820412</v>
      </c>
      <c r="CD47" s="9">
        <v>3.9948453608247418</v>
      </c>
      <c r="CE47" s="9">
        <v>4.5117845117845121</v>
      </c>
      <c r="CF47" s="9">
        <v>4.7254801971783102</v>
      </c>
      <c r="CG47" s="9">
        <v>4.9299341549890254</v>
      </c>
      <c r="CH47" s="9">
        <v>5.0535475234270413</v>
      </c>
      <c r="CI47" s="9">
        <v>5.2720229071921842</v>
      </c>
      <c r="CJ47" s="9">
        <v>17.657314946901252</v>
      </c>
      <c r="CK47" s="9">
        <v>18.331185567010309</v>
      </c>
      <c r="CL47" s="9">
        <v>19.006734006734007</v>
      </c>
      <c r="CM47" s="9">
        <v>18.544960054394018</v>
      </c>
      <c r="CN47" s="9">
        <v>19.348303224717203</v>
      </c>
      <c r="CO47" s="9">
        <v>19.427710843373493</v>
      </c>
      <c r="CP47" s="23">
        <v>19.706922688226378</v>
      </c>
      <c r="CQ47" s="9">
        <v>2.2032017752417183</v>
      </c>
      <c r="CR47" s="9">
        <v>2.1262886597938144</v>
      </c>
      <c r="CS47" s="9">
        <v>1.9865319865319864</v>
      </c>
      <c r="CT47" s="9">
        <v>1.9717831038585754</v>
      </c>
      <c r="CU47" s="9">
        <v>2.0597670099611682</v>
      </c>
      <c r="CV47" s="9">
        <v>2.2255689424364125</v>
      </c>
      <c r="CW47" s="9">
        <v>2.0549098871483915</v>
      </c>
      <c r="CX47" s="4">
        <v>3496.5553439261462</v>
      </c>
      <c r="CY47" s="4">
        <v>3351.2180158142992</v>
      </c>
      <c r="CZ47" s="4">
        <v>3284.1119999999996</v>
      </c>
      <c r="DA47" s="4">
        <v>3182.8262548262555</v>
      </c>
      <c r="DB47" s="4">
        <v>3363.9090047393365</v>
      </c>
      <c r="DC47" s="4">
        <v>3389.4169741697419</v>
      </c>
      <c r="DD47" s="4">
        <v>3696</v>
      </c>
      <c r="DE47" s="4">
        <v>85.155671648377577</v>
      </c>
      <c r="DF47" s="4">
        <v>83.314685719701359</v>
      </c>
      <c r="DG47" s="4">
        <v>83.56632996632996</v>
      </c>
      <c r="DH47" s="4">
        <v>81.62580880581902</v>
      </c>
      <c r="DI47" s="4">
        <v>81.210287152741387</v>
      </c>
      <c r="DJ47" s="4">
        <v>77.99463536804042</v>
      </c>
      <c r="DK47" s="4">
        <v>283.64493852113867</v>
      </c>
      <c r="DL47" s="8">
        <v>35.74871830179741</v>
      </c>
      <c r="DM47" s="8">
        <v>35.346814726345713</v>
      </c>
      <c r="DN47" s="8">
        <v>37.233270302792171</v>
      </c>
      <c r="DO47" s="8">
        <v>39.267751382158664</v>
      </c>
      <c r="DP47" s="8">
        <v>39.410266094929163</v>
      </c>
      <c r="DQ47" s="8">
        <v>40.421713895032156</v>
      </c>
      <c r="DR47" s="8">
        <v>39.744582822402705</v>
      </c>
      <c r="DS47" s="9">
        <v>9.3591736881710705</v>
      </c>
      <c r="DT47" s="9">
        <v>6.1714834147431601</v>
      </c>
      <c r="DU47" s="9">
        <v>10.560003416785737</v>
      </c>
      <c r="DV47" s="9">
        <v>10.447752907243053</v>
      </c>
      <c r="DW47" s="9">
        <v>10.497324491850115</v>
      </c>
      <c r="DX47" s="9">
        <v>13.466365263455563</v>
      </c>
      <c r="DY47" s="9">
        <v>11.452010214527657</v>
      </c>
      <c r="DZ47" s="5">
        <v>13.138367525098211</v>
      </c>
      <c r="EA47" s="5">
        <v>13.375587367500819</v>
      </c>
      <c r="EB47" s="5">
        <v>13.802909329541727</v>
      </c>
      <c r="EC47" s="5">
        <v>14.170305676855897</v>
      </c>
      <c r="ED47" s="5">
        <v>14.615216440752077</v>
      </c>
      <c r="EE47" s="5">
        <v>14.962266214590397</v>
      </c>
      <c r="EF47" s="5">
        <v>15.242367873946822</v>
      </c>
      <c r="EG47" s="61"/>
      <c r="EH47" s="5">
        <v>0.52681557241809596</v>
      </c>
      <c r="EI47" s="5">
        <v>0.52796957090723595</v>
      </c>
      <c r="EJ47" s="5">
        <v>0.52133956353656086</v>
      </c>
      <c r="EK47" s="5">
        <v>0.52444900484096602</v>
      </c>
      <c r="EL47" s="5">
        <v>0.5436958292914772</v>
      </c>
      <c r="EM47" s="30">
        <v>0.53918865824901219</v>
      </c>
      <c r="EN47" s="5">
        <v>0.54615092363241269</v>
      </c>
      <c r="EO47" s="5">
        <v>0.51319917905654944</v>
      </c>
      <c r="EP47" s="5">
        <v>0.52040008303521867</v>
      </c>
      <c r="EQ47" s="5">
        <v>0.52156932688479585</v>
      </c>
      <c r="ER47" s="5">
        <v>0.51881802586300252</v>
      </c>
      <c r="ES47" s="5">
        <v>0.5222835325972266</v>
      </c>
      <c r="ET47" s="30">
        <v>0.51201409619978788</v>
      </c>
      <c r="EU47" s="5">
        <v>0.50823187918210766</v>
      </c>
      <c r="EV47" s="5">
        <v>0.50085184333786181</v>
      </c>
      <c r="EW47" s="5">
        <v>0.50439873961621651</v>
      </c>
      <c r="EX47" s="5">
        <v>0.49524094116508871</v>
      </c>
      <c r="EY47" s="5">
        <v>0.49362824868702909</v>
      </c>
      <c r="EZ47" s="5">
        <v>0.50194308468960369</v>
      </c>
      <c r="FA47" s="30">
        <v>0.46174425138303804</v>
      </c>
      <c r="FB47" s="5">
        <v>0.4615846910817763</v>
      </c>
      <c r="FC47" s="5">
        <v>0.24278564229173058</v>
      </c>
      <c r="FD47" s="5">
        <v>0.25202889303400683</v>
      </c>
      <c r="FE47" s="5">
        <v>0.26331798742671192</v>
      </c>
      <c r="FF47" s="5">
        <v>0.26127919238758396</v>
      </c>
      <c r="FG47" s="5">
        <v>0.27582958596413842</v>
      </c>
      <c r="FH47" s="30">
        <v>0.28362189249345043</v>
      </c>
      <c r="FI47" s="5">
        <v>0.28497588502958709</v>
      </c>
      <c r="FJ47" s="5">
        <v>0.6907020932018435</v>
      </c>
      <c r="FK47" s="5">
        <v>0.68695926741013202</v>
      </c>
      <c r="FL47" s="5">
        <v>0.69334737539368174</v>
      </c>
      <c r="FM47" s="5">
        <v>0.69785713655430448</v>
      </c>
      <c r="FN47" s="5">
        <v>0.69498188476707679</v>
      </c>
      <c r="FO47" s="30">
        <v>0.6978448369094491</v>
      </c>
      <c r="FP47" s="5">
        <v>0.69129425144120016</v>
      </c>
      <c r="FQ47" s="5">
        <v>0.51813062783139874</v>
      </c>
      <c r="FR47" s="5">
        <v>0.52092409740900791</v>
      </c>
      <c r="FS47" s="5">
        <v>0.5217920644436439</v>
      </c>
      <c r="FT47" s="5">
        <v>0.52247769099006502</v>
      </c>
      <c r="FU47" s="30">
        <v>0.53011288859744343</v>
      </c>
      <c r="FV47" s="5">
        <v>0.52263861231431119</v>
      </c>
      <c r="FW47" s="5">
        <v>0.52177285246306171</v>
      </c>
      <c r="FX47" s="61"/>
      <c r="FY47" s="113">
        <f t="shared" si="35"/>
        <v>100</v>
      </c>
      <c r="FZ47" s="113">
        <f t="shared" si="47"/>
        <v>100.53914388139937</v>
      </c>
      <c r="GA47" s="113">
        <f t="shared" si="47"/>
        <v>100.70666284052147</v>
      </c>
      <c r="GB47" s="113">
        <f t="shared" si="47"/>
        <v>100.83898980781365</v>
      </c>
      <c r="GC47" s="113">
        <f t="shared" si="47"/>
        <v>102.31259457025261</v>
      </c>
      <c r="GD47" s="113">
        <f t="shared" si="47"/>
        <v>100.870047868388</v>
      </c>
      <c r="GE47" s="113">
        <f t="shared" si="47"/>
        <v>100.70295489901982</v>
      </c>
      <c r="GF47" s="113">
        <f t="shared" si="37"/>
        <v>100</v>
      </c>
      <c r="GG47" s="113">
        <f t="shared" si="48"/>
        <v>100.21905170415582</v>
      </c>
      <c r="GH47" s="113">
        <f t="shared" si="48"/>
        <v>98.96054536573395</v>
      </c>
      <c r="GI47" s="113">
        <f t="shared" si="48"/>
        <v>99.550778735285419</v>
      </c>
      <c r="GJ47" s="113">
        <f t="shared" si="48"/>
        <v>103.20420613155008</v>
      </c>
      <c r="GK47" s="113">
        <f t="shared" si="48"/>
        <v>102.34865605322247</v>
      </c>
      <c r="GL47" s="113">
        <f t="shared" si="48"/>
        <v>103.6702315243961</v>
      </c>
      <c r="GM47" s="113">
        <f t="shared" si="39"/>
        <v>100</v>
      </c>
      <c r="GN47" s="113">
        <f t="shared" si="49"/>
        <v>101.40314019829633</v>
      </c>
      <c r="GO47" s="113">
        <f t="shared" si="49"/>
        <v>101.6309745162948</v>
      </c>
      <c r="GP47" s="113">
        <f t="shared" si="49"/>
        <v>101.09486667862224</v>
      </c>
      <c r="GQ47" s="113">
        <f t="shared" si="49"/>
        <v>101.77014186916229</v>
      </c>
      <c r="GR47" s="113">
        <f t="shared" si="49"/>
        <v>99.769079354542185</v>
      </c>
      <c r="GS47" s="113">
        <f t="shared" si="49"/>
        <v>99.032091227508673</v>
      </c>
      <c r="GT47" s="113">
        <f t="shared" si="41"/>
        <v>100</v>
      </c>
      <c r="GU47" s="113">
        <f t="shared" si="50"/>
        <v>100.70817275119062</v>
      </c>
      <c r="GV47" s="113">
        <f t="shared" si="50"/>
        <v>98.879728157656359</v>
      </c>
      <c r="GW47" s="113">
        <f t="shared" si="50"/>
        <v>98.557738231990527</v>
      </c>
      <c r="GX47" s="113">
        <f t="shared" si="50"/>
        <v>100.21787707607692</v>
      </c>
      <c r="GY47" s="113">
        <f t="shared" si="50"/>
        <v>92.191784361978918</v>
      </c>
      <c r="GZ47" s="113">
        <f t="shared" si="50"/>
        <v>92.159926577409664</v>
      </c>
      <c r="HA47" s="113">
        <f t="shared" si="43"/>
        <v>100</v>
      </c>
      <c r="HB47" s="113">
        <f t="shared" si="51"/>
        <v>103.80716530641033</v>
      </c>
      <c r="HC47" s="113">
        <f t="shared" si="51"/>
        <v>108.45698491112161</v>
      </c>
      <c r="HD47" s="113">
        <f t="shared" si="51"/>
        <v>107.61723383692994</v>
      </c>
      <c r="HE47" s="113">
        <f t="shared" si="51"/>
        <v>113.61033682243134</v>
      </c>
      <c r="HF47" s="113">
        <f t="shared" si="51"/>
        <v>116.81987856293871</v>
      </c>
      <c r="HG47" s="113">
        <f t="shared" si="51"/>
        <v>117.37756909329953</v>
      </c>
      <c r="HH47" s="113">
        <f t="shared" si="45"/>
        <v>100</v>
      </c>
      <c r="HI47" s="113">
        <f t="shared" si="52"/>
        <v>99.458112863917762</v>
      </c>
      <c r="HJ47" s="113">
        <f t="shared" si="52"/>
        <v>100.38298453383507</v>
      </c>
      <c r="HK47" s="113">
        <f t="shared" si="52"/>
        <v>101.03590874023456</v>
      </c>
      <c r="HL47" s="113">
        <f t="shared" si="52"/>
        <v>100.61962915812137</v>
      </c>
      <c r="HM47" s="113">
        <f t="shared" si="52"/>
        <v>101.03412799496442</v>
      </c>
      <c r="HN47" s="113">
        <f t="shared" si="52"/>
        <v>100.08573279930448</v>
      </c>
    </row>
    <row r="48" spans="1:222" x14ac:dyDescent="0.25">
      <c r="A48" s="11" t="s">
        <v>55</v>
      </c>
      <c r="B48" s="11">
        <v>3447</v>
      </c>
      <c r="C48" s="11" t="s">
        <v>92</v>
      </c>
      <c r="D48" s="7">
        <v>0.88983295491622227</v>
      </c>
      <c r="E48" s="7">
        <v>0.8964495845466115</v>
      </c>
      <c r="F48" s="7">
        <v>0.90305865583309219</v>
      </c>
      <c r="G48" s="7">
        <v>0.90215726266518415</v>
      </c>
      <c r="H48" s="7">
        <v>0.91147120819309524</v>
      </c>
      <c r="I48" s="7">
        <v>0.90986069938686231</v>
      </c>
      <c r="J48" s="7">
        <v>0.91031962296254443</v>
      </c>
      <c r="K48" s="7">
        <v>368861.34185303515</v>
      </c>
      <c r="L48" s="8">
        <v>372491.34515119914</v>
      </c>
      <c r="M48" s="8">
        <v>373935.85291113378</v>
      </c>
      <c r="N48" s="8">
        <v>382813.99999999994</v>
      </c>
      <c r="O48" s="8">
        <v>378923.16602316604</v>
      </c>
      <c r="P48" s="8">
        <v>383336.49289099523</v>
      </c>
      <c r="Q48" s="8">
        <v>398328.04428044276</v>
      </c>
      <c r="R48" s="8">
        <v>47.596988998262887</v>
      </c>
      <c r="S48" s="8">
        <v>48.170011806375442</v>
      </c>
      <c r="T48" s="8">
        <v>52.54854368932039</v>
      </c>
      <c r="U48" s="8">
        <v>52.503052503052508</v>
      </c>
      <c r="V48" s="8">
        <v>51.224105461393599</v>
      </c>
      <c r="W48" s="8">
        <v>51.234958834705516</v>
      </c>
      <c r="X48" s="8">
        <v>51.870324189526187</v>
      </c>
      <c r="Y48" s="8">
        <v>2.638519281104855</v>
      </c>
      <c r="Z48" s="9">
        <v>2.8942319467689921</v>
      </c>
      <c r="AA48" s="9">
        <v>3.8369252929802173</v>
      </c>
      <c r="AB48" s="9">
        <v>4.6819608397403254</v>
      </c>
      <c r="AC48" s="9">
        <v>5.2533297013662894</v>
      </c>
      <c r="AD48" s="9">
        <v>5.5435621906234376</v>
      </c>
      <c r="AE48" s="9">
        <v>5.8890496568484592</v>
      </c>
      <c r="AF48" s="8">
        <v>45.841623557500995</v>
      </c>
      <c r="AG48" s="8">
        <v>44.579106837043867</v>
      </c>
      <c r="AH48" s="8">
        <v>43.185097730552272</v>
      </c>
      <c r="AI48" s="8">
        <v>43.38722501987808</v>
      </c>
      <c r="AJ48" s="8">
        <v>43.005530824227705</v>
      </c>
      <c r="AK48" s="8">
        <v>43.357984113941384</v>
      </c>
      <c r="AL48" s="8">
        <v>44.383107921611924</v>
      </c>
      <c r="AM48" s="5">
        <v>6.4455591608681502</v>
      </c>
      <c r="AN48" s="5">
        <v>6.2340594833157832</v>
      </c>
      <c r="AO48" s="5">
        <v>6.7193666572634552</v>
      </c>
      <c r="AP48" s="5">
        <v>6.6238297584675321</v>
      </c>
      <c r="AQ48" s="5">
        <v>6.4531981100105229</v>
      </c>
      <c r="AR48" s="5">
        <v>6.0403266868201184</v>
      </c>
      <c r="AS48" s="5">
        <v>6.3331190750763477</v>
      </c>
      <c r="AT48" s="5">
        <v>11.399508944230096</v>
      </c>
      <c r="AU48" s="5">
        <v>11.958511287370348</v>
      </c>
      <c r="AV48" s="5">
        <v>11.604509973980919</v>
      </c>
      <c r="AW48" s="5">
        <v>11.25925925925926</v>
      </c>
      <c r="AX48" s="5">
        <v>11.119908507081904</v>
      </c>
      <c r="AY48" s="5">
        <v>11.496496052514859</v>
      </c>
      <c r="AZ48" s="5">
        <v>12.775800711743774</v>
      </c>
      <c r="BA48" s="5">
        <v>2.9</v>
      </c>
      <c r="BB48" s="5">
        <v>1.8000000000000003</v>
      </c>
      <c r="BC48" s="5">
        <v>2.1</v>
      </c>
      <c r="BD48" s="5">
        <v>2.2000000000000002</v>
      </c>
      <c r="BE48" s="5">
        <v>1.7000000000000002</v>
      </c>
      <c r="BF48" s="5">
        <v>1.8000000000000003</v>
      </c>
      <c r="BG48" s="5">
        <v>2.3000000000000003</v>
      </c>
      <c r="BH48" s="9">
        <v>-0.78276591165377107</v>
      </c>
      <c r="BI48" s="9">
        <v>6.3605892019835686E-2</v>
      </c>
      <c r="BJ48" s="9">
        <v>0.32044031634856918</v>
      </c>
      <c r="BK48" s="9">
        <v>9.3463457640208247E-2</v>
      </c>
      <c r="BL48" s="9">
        <v>-0.70957374464962752</v>
      </c>
      <c r="BM48" s="9">
        <v>-0.7877099389383746</v>
      </c>
      <c r="BN48" s="9">
        <v>-0.58648935469701735</v>
      </c>
      <c r="BO48" s="8">
        <v>65.484633569739941</v>
      </c>
      <c r="BP48" s="8">
        <v>69.41457586618877</v>
      </c>
      <c r="BQ48" s="8">
        <v>68.115942028985515</v>
      </c>
      <c r="BR48" s="8">
        <v>68.742514970059872</v>
      </c>
      <c r="BS48" s="8">
        <v>69.696969696969703</v>
      </c>
      <c r="BT48" s="8">
        <v>69.407496977025403</v>
      </c>
      <c r="BU48" s="8">
        <v>67.505995203836932</v>
      </c>
      <c r="BV48" s="9">
        <v>-0.96457383374254657</v>
      </c>
      <c r="BW48" s="9">
        <v>-0.47067026932798744</v>
      </c>
      <c r="BX48" s="9">
        <v>-1.5958369470945359</v>
      </c>
      <c r="BY48" s="9">
        <v>-2.1263616557734206</v>
      </c>
      <c r="BZ48" s="9">
        <v>-1.9882114893991381</v>
      </c>
      <c r="CA48" s="9">
        <v>-8.8707531269404769E-2</v>
      </c>
      <c r="CB48" s="9">
        <v>-0.49822064056939502</v>
      </c>
      <c r="CC48" s="9">
        <v>3.3564814814814818</v>
      </c>
      <c r="CD48" s="9">
        <v>3.4869976359338062</v>
      </c>
      <c r="CE48" s="9">
        <v>3.8882138517618468</v>
      </c>
      <c r="CF48" s="9">
        <v>4.0317654245571166</v>
      </c>
      <c r="CG48" s="9">
        <v>3.6386449184441658</v>
      </c>
      <c r="CH48" s="9">
        <v>4.5483259633607078</v>
      </c>
      <c r="CI48" s="9">
        <v>4.2910447761194028</v>
      </c>
      <c r="CJ48" s="9">
        <v>16.145833333333336</v>
      </c>
      <c r="CK48" s="9">
        <v>16.48936170212766</v>
      </c>
      <c r="CL48" s="9">
        <v>17.193195625759415</v>
      </c>
      <c r="CM48" s="9">
        <v>17.837507635919366</v>
      </c>
      <c r="CN48" s="9">
        <v>18.067754077791719</v>
      </c>
      <c r="CO48" s="9">
        <v>18.445988629185091</v>
      </c>
      <c r="CP48" s="23">
        <v>19.029850746268657</v>
      </c>
      <c r="CQ48" s="9">
        <v>1.0416666666666665</v>
      </c>
      <c r="CR48" s="9">
        <v>1.0047281323877069</v>
      </c>
      <c r="CS48" s="9">
        <v>0.85054678007290396</v>
      </c>
      <c r="CT48" s="9">
        <v>1.0995723885155773</v>
      </c>
      <c r="CU48" s="9">
        <v>1.1919698870765372</v>
      </c>
      <c r="CV48" s="9">
        <v>1.0739102969046115</v>
      </c>
      <c r="CW48" s="9">
        <v>1.0572139303482588</v>
      </c>
      <c r="CX48" s="4">
        <v>5877.3122219370889</v>
      </c>
      <c r="CY48" s="4">
        <v>5856.0969778785202</v>
      </c>
      <c r="CZ48" s="4">
        <v>5962.1480000000001</v>
      </c>
      <c r="DA48" s="4">
        <v>5956.0347490347494</v>
      </c>
      <c r="DB48" s="4">
        <v>5167.1658767772506</v>
      </c>
      <c r="DC48" s="4">
        <v>5800.645756457563</v>
      </c>
      <c r="DD48" s="4">
        <v>5566.0000000000009</v>
      </c>
      <c r="DE48" s="4">
        <v>0</v>
      </c>
      <c r="DF48" s="4">
        <v>0</v>
      </c>
      <c r="DG48" s="4">
        <v>0</v>
      </c>
      <c r="DH48" s="4">
        <v>0</v>
      </c>
      <c r="DI48" s="4">
        <v>0</v>
      </c>
      <c r="DJ48" s="4">
        <v>0</v>
      </c>
      <c r="DK48" s="4">
        <v>0</v>
      </c>
      <c r="DL48" s="8">
        <v>28.039732809180361</v>
      </c>
      <c r="DM48" s="8">
        <v>28.998652896273015</v>
      </c>
      <c r="DN48" s="8">
        <v>29.560696759309383</v>
      </c>
      <c r="DO48" s="8">
        <v>31.150794427460298</v>
      </c>
      <c r="DP48" s="8">
        <v>29.623519963534939</v>
      </c>
      <c r="DQ48" s="8">
        <v>30.047486225025526</v>
      </c>
      <c r="DR48" s="8">
        <v>30.060301266360874</v>
      </c>
      <c r="DS48" s="9">
        <v>44.2701018612685</v>
      </c>
      <c r="DT48" s="9">
        <v>42.206325673827372</v>
      </c>
      <c r="DU48" s="9">
        <v>47.759573763488902</v>
      </c>
      <c r="DV48" s="9">
        <v>48.732178134427784</v>
      </c>
      <c r="DW48" s="9">
        <v>49.057099980137856</v>
      </c>
      <c r="DX48" s="9">
        <v>58.36033361146329</v>
      </c>
      <c r="DY48" s="9">
        <v>59.819728232076628</v>
      </c>
      <c r="DZ48" s="5">
        <v>16.682494460272238</v>
      </c>
      <c r="EA48" s="5">
        <v>17.490372272143777</v>
      </c>
      <c r="EB48" s="5">
        <v>18.447547905164015</v>
      </c>
      <c r="EC48" s="5">
        <v>19.391131700860356</v>
      </c>
      <c r="ED48" s="5">
        <v>20.396505376344088</v>
      </c>
      <c r="EE48" s="5">
        <v>21.117166212534062</v>
      </c>
      <c r="EF48" s="5">
        <v>21.507226428079836</v>
      </c>
      <c r="EG48" s="61"/>
      <c r="EH48" s="5">
        <v>0.27570791184615029</v>
      </c>
      <c r="EI48" s="5">
        <v>0.29112029620146579</v>
      </c>
      <c r="EJ48" s="5">
        <v>0.32574983364364368</v>
      </c>
      <c r="EK48" s="5">
        <v>0.3367313767969326</v>
      </c>
      <c r="EL48" s="5">
        <v>0.34531903912732387</v>
      </c>
      <c r="EM48" s="30">
        <v>0.34842190040938237</v>
      </c>
      <c r="EN48" s="5">
        <v>0.36442334030201351</v>
      </c>
      <c r="EO48" s="5">
        <v>0.36193214127451351</v>
      </c>
      <c r="EP48" s="5">
        <v>0.37861711279139221</v>
      </c>
      <c r="EQ48" s="5">
        <v>0.35864273550270204</v>
      </c>
      <c r="ER48" s="5">
        <v>0.36897090703527752</v>
      </c>
      <c r="ES48" s="5">
        <v>0.38944141906834595</v>
      </c>
      <c r="ET48" s="30">
        <v>0.39497254482210187</v>
      </c>
      <c r="EU48" s="5">
        <v>0.34328757203744936</v>
      </c>
      <c r="EV48" s="5">
        <v>0.40726312608001419</v>
      </c>
      <c r="EW48" s="5">
        <v>0.45868965703499093</v>
      </c>
      <c r="EX48" s="5">
        <v>0.44082972199936526</v>
      </c>
      <c r="EY48" s="5">
        <v>0.42088438114870064</v>
      </c>
      <c r="EZ48" s="5">
        <v>0.39412613040201899</v>
      </c>
      <c r="FA48" s="30">
        <v>0.43392035346573515</v>
      </c>
      <c r="FB48" s="5">
        <v>0.42916127444838043</v>
      </c>
      <c r="FC48" s="5">
        <v>0.18577565419734823</v>
      </c>
      <c r="FD48" s="5">
        <v>0.19044285725753229</v>
      </c>
      <c r="FE48" s="5">
        <v>0.19977007768962532</v>
      </c>
      <c r="FF48" s="5">
        <v>0.21647226911283049</v>
      </c>
      <c r="FG48" s="5">
        <v>0.21549912375648017</v>
      </c>
      <c r="FH48" s="30">
        <v>0.23045587342294335</v>
      </c>
      <c r="FI48" s="5">
        <v>0.23217759718131614</v>
      </c>
      <c r="FJ48" s="5">
        <v>0.65841048829746662</v>
      </c>
      <c r="FK48" s="5">
        <v>0.65569751906069373</v>
      </c>
      <c r="FL48" s="5">
        <v>0.65511976842319553</v>
      </c>
      <c r="FM48" s="5">
        <v>0.65537576510049111</v>
      </c>
      <c r="FN48" s="5">
        <v>0.64957255179382034</v>
      </c>
      <c r="FO48" s="30">
        <v>0.64954440760705556</v>
      </c>
      <c r="FP48" s="5">
        <v>0.64956912158371249</v>
      </c>
      <c r="FQ48" s="5">
        <v>0.40114363130537239</v>
      </c>
      <c r="FR48" s="5">
        <v>0.41604393548170893</v>
      </c>
      <c r="FS48" s="5">
        <v>0.41762992198780696</v>
      </c>
      <c r="FT48" s="5">
        <v>0.42167146903241531</v>
      </c>
      <c r="FU48" s="30">
        <v>0.42188317653827773</v>
      </c>
      <c r="FV48" s="5">
        <v>0.4323383420856447</v>
      </c>
      <c r="FW48" s="5">
        <v>0.42435294064028967</v>
      </c>
      <c r="FX48" s="61"/>
      <c r="FY48" s="113">
        <f t="shared" si="35"/>
        <v>100</v>
      </c>
      <c r="FZ48" s="113">
        <f t="shared" si="47"/>
        <v>103.71445612332148</v>
      </c>
      <c r="GA48" s="113">
        <f t="shared" si="47"/>
        <v>104.10982236681312</v>
      </c>
      <c r="GB48" s="113">
        <f t="shared" si="47"/>
        <v>105.11732858882559</v>
      </c>
      <c r="GC48" s="113">
        <f t="shared" si="47"/>
        <v>105.17010457461737</v>
      </c>
      <c r="GD48" s="113">
        <f t="shared" si="47"/>
        <v>107.77644423239646</v>
      </c>
      <c r="GE48" s="113">
        <f t="shared" si="47"/>
        <v>105.78578532068208</v>
      </c>
      <c r="GF48" s="113">
        <f t="shared" si="37"/>
        <v>100</v>
      </c>
      <c r="GG48" s="113">
        <f t="shared" si="48"/>
        <v>105.59011319338411</v>
      </c>
      <c r="GH48" s="113">
        <f t="shared" si="48"/>
        <v>118.15033941623614</v>
      </c>
      <c r="GI48" s="113">
        <f t="shared" si="48"/>
        <v>122.13337460726714</v>
      </c>
      <c r="GJ48" s="113">
        <f t="shared" si="48"/>
        <v>125.24814279541523</v>
      </c>
      <c r="GK48" s="113">
        <f t="shared" si="48"/>
        <v>126.37355891469946</v>
      </c>
      <c r="GL48" s="113">
        <f t="shared" si="48"/>
        <v>132.17732413329074</v>
      </c>
      <c r="GM48" s="113">
        <f t="shared" si="39"/>
        <v>100</v>
      </c>
      <c r="GN48" s="113">
        <f t="shared" si="49"/>
        <v>104.60997231639169</v>
      </c>
      <c r="GO48" s="113">
        <f t="shared" si="49"/>
        <v>99.091154004662826</v>
      </c>
      <c r="GP48" s="113">
        <f t="shared" si="49"/>
        <v>101.94477498902906</v>
      </c>
      <c r="GQ48" s="113">
        <f t="shared" si="49"/>
        <v>107.60067279378971</v>
      </c>
      <c r="GR48" s="113">
        <f t="shared" si="49"/>
        <v>109.12889455775863</v>
      </c>
      <c r="GS48" s="113">
        <f t="shared" si="49"/>
        <v>94.848600853350888</v>
      </c>
      <c r="GT48" s="113">
        <f t="shared" si="41"/>
        <v>100</v>
      </c>
      <c r="GU48" s="113">
        <f t="shared" si="50"/>
        <v>112.62734769287044</v>
      </c>
      <c r="GV48" s="113">
        <f t="shared" si="50"/>
        <v>108.24199240487005</v>
      </c>
      <c r="GW48" s="113">
        <f t="shared" si="50"/>
        <v>103.34458343916219</v>
      </c>
      <c r="GX48" s="113">
        <f t="shared" si="50"/>
        <v>96.774322339358022</v>
      </c>
      <c r="GY48" s="113">
        <f t="shared" si="50"/>
        <v>106.54545567193914</v>
      </c>
      <c r="GZ48" s="113">
        <f t="shared" si="50"/>
        <v>105.37690425822248</v>
      </c>
      <c r="HA48" s="113">
        <f t="shared" si="43"/>
        <v>100</v>
      </c>
      <c r="HB48" s="113">
        <f t="shared" si="51"/>
        <v>102.51227916830594</v>
      </c>
      <c r="HC48" s="113">
        <f t="shared" si="51"/>
        <v>107.53296956629789</v>
      </c>
      <c r="HD48" s="113">
        <f t="shared" si="51"/>
        <v>116.5234863782923</v>
      </c>
      <c r="HE48" s="113">
        <f t="shared" si="51"/>
        <v>115.99965812934612</v>
      </c>
      <c r="HF48" s="113">
        <f t="shared" si="51"/>
        <v>124.05063215556309</v>
      </c>
      <c r="HG48" s="113">
        <f t="shared" si="51"/>
        <v>124.97740793025302</v>
      </c>
      <c r="HH48" s="113">
        <f t="shared" si="45"/>
        <v>100</v>
      </c>
      <c r="HI48" s="113">
        <f t="shared" si="52"/>
        <v>99.58795169806784</v>
      </c>
      <c r="HJ48" s="113">
        <f t="shared" si="52"/>
        <v>99.500202391553586</v>
      </c>
      <c r="HK48" s="113">
        <f t="shared" si="52"/>
        <v>99.53908340603401</v>
      </c>
      <c r="HL48" s="113">
        <f t="shared" si="52"/>
        <v>98.657685948093018</v>
      </c>
      <c r="HM48" s="113">
        <f t="shared" si="52"/>
        <v>98.65341138271701</v>
      </c>
      <c r="HN48" s="113">
        <f t="shared" si="52"/>
        <v>98.657164964577589</v>
      </c>
    </row>
    <row r="49" spans="1:222" x14ac:dyDescent="0.25">
      <c r="A49" s="11" t="s">
        <v>55</v>
      </c>
      <c r="B49" s="11">
        <v>3448</v>
      </c>
      <c r="C49" s="11" t="s">
        <v>93</v>
      </c>
      <c r="D49" s="7">
        <v>0.94502629458845633</v>
      </c>
      <c r="E49" s="7">
        <v>0.94538144211433495</v>
      </c>
      <c r="F49" s="7">
        <v>0.94573887091679465</v>
      </c>
      <c r="G49" s="7">
        <v>0.94401305332817609</v>
      </c>
      <c r="H49" s="7">
        <v>0.9437252404507579</v>
      </c>
      <c r="I49" s="7">
        <v>0.94361606465871695</v>
      </c>
      <c r="J49" s="7">
        <v>0.94324110082452106</v>
      </c>
      <c r="K49" s="7">
        <v>371929.28647497337</v>
      </c>
      <c r="L49" s="8">
        <v>379539.10323253385</v>
      </c>
      <c r="M49" s="8">
        <v>384121.75689479057</v>
      </c>
      <c r="N49" s="8">
        <v>391456.39999999997</v>
      </c>
      <c r="O49" s="8">
        <v>387479.15057915059</v>
      </c>
      <c r="P49" s="8">
        <v>384701.80094786728</v>
      </c>
      <c r="Q49" s="8">
        <v>397816.97416974168</v>
      </c>
      <c r="R49" s="8">
        <v>65.783294196578339</v>
      </c>
      <c r="S49" s="8">
        <v>66.192411924119241</v>
      </c>
      <c r="T49" s="8">
        <v>65.852853843615961</v>
      </c>
      <c r="U49" s="8">
        <v>66.588550385001682</v>
      </c>
      <c r="V49" s="8">
        <v>65.860306643952299</v>
      </c>
      <c r="W49" s="8">
        <v>67.548559946416603</v>
      </c>
      <c r="X49" s="8">
        <v>67.434100767434103</v>
      </c>
      <c r="Y49" s="8">
        <v>2.6158530538486686</v>
      </c>
      <c r="Z49" s="9">
        <v>3.1308482120277175</v>
      </c>
      <c r="AA49" s="9">
        <v>3.9067563603119262</v>
      </c>
      <c r="AB49" s="9">
        <v>5.8915914812730232</v>
      </c>
      <c r="AC49" s="9">
        <v>7.0560031134461951</v>
      </c>
      <c r="AD49" s="9">
        <v>6.3229212356663957</v>
      </c>
      <c r="AE49" s="9">
        <v>5.4130738543484833</v>
      </c>
      <c r="AF49" s="8">
        <v>68.441588248795043</v>
      </c>
      <c r="AG49" s="8">
        <v>67.886319180761717</v>
      </c>
      <c r="AH49" s="8">
        <v>69.343399679707161</v>
      </c>
      <c r="AI49" s="8">
        <v>68.383699633699635</v>
      </c>
      <c r="AJ49" s="8">
        <v>67.68876080691642</v>
      </c>
      <c r="AK49" s="8">
        <v>69.703340341041809</v>
      </c>
      <c r="AL49" s="8">
        <v>70.981507823613086</v>
      </c>
      <c r="AM49" s="5">
        <v>6.8286055464429856</v>
      </c>
      <c r="AN49" s="5">
        <v>6.973327814350494</v>
      </c>
      <c r="AO49" s="5">
        <v>6.4465045528816285</v>
      </c>
      <c r="AP49" s="5">
        <v>6.2995171177641014</v>
      </c>
      <c r="AQ49" s="5">
        <v>6.6823349958759177</v>
      </c>
      <c r="AR49" s="5">
        <v>6.7920486340761226</v>
      </c>
      <c r="AS49" s="5">
        <v>7.1498619673227308</v>
      </c>
      <c r="AT49" s="5">
        <v>10.224401842770099</v>
      </c>
      <c r="AU49" s="5">
        <v>10.386904761904763</v>
      </c>
      <c r="AV49" s="5">
        <v>10.199392187384182</v>
      </c>
      <c r="AW49" s="5">
        <v>9.9526767228630586</v>
      </c>
      <c r="AX49" s="5">
        <v>10.263994675737633</v>
      </c>
      <c r="AY49" s="5">
        <v>10.476119514194174</v>
      </c>
      <c r="AZ49" s="5">
        <v>10.838845460012028</v>
      </c>
      <c r="BA49" s="5">
        <v>2</v>
      </c>
      <c r="BB49" s="5">
        <v>2.6</v>
      </c>
      <c r="BC49" s="5">
        <v>2</v>
      </c>
      <c r="BD49" s="5">
        <v>1.9</v>
      </c>
      <c r="BE49" s="5">
        <v>2.2999999999999998</v>
      </c>
      <c r="BF49" s="5">
        <v>1.5</v>
      </c>
      <c r="BG49" s="5">
        <v>1.7000000000000002</v>
      </c>
      <c r="BH49" s="9">
        <v>-7.9475495430769705E-2</v>
      </c>
      <c r="BI49" s="9">
        <v>-0.13809447436416988</v>
      </c>
      <c r="BJ49" s="9">
        <v>-3.4538908357428788E-2</v>
      </c>
      <c r="BK49" s="9">
        <v>0.36187297946896901</v>
      </c>
      <c r="BL49" s="9">
        <v>4.9431545371159125E-2</v>
      </c>
      <c r="BM49" s="9">
        <v>-0.39657383851204875</v>
      </c>
      <c r="BN49" s="9">
        <v>-0.6938129167356033</v>
      </c>
      <c r="BO49" s="8">
        <v>67.653508771929822</v>
      </c>
      <c r="BP49" s="8">
        <v>70.249728555917486</v>
      </c>
      <c r="BQ49" s="8">
        <v>72.717271727172715</v>
      </c>
      <c r="BR49" s="8">
        <v>74.344978165938869</v>
      </c>
      <c r="BS49" s="8">
        <v>73.085339168490151</v>
      </c>
      <c r="BT49" s="8">
        <v>74.118942731277542</v>
      </c>
      <c r="BU49" s="8">
        <v>73.582887700534755</v>
      </c>
      <c r="BV49" s="9">
        <v>-7.4305245950364099E-2</v>
      </c>
      <c r="BW49" s="9">
        <v>0.40178571428571425</v>
      </c>
      <c r="BX49" s="9">
        <v>0.34096805277592468</v>
      </c>
      <c r="BY49" s="9">
        <v>-0.1922508133688258</v>
      </c>
      <c r="BZ49" s="9">
        <v>-0.51763661909339653</v>
      </c>
      <c r="CA49" s="9">
        <v>-0.84941509574547358</v>
      </c>
      <c r="CB49" s="9">
        <v>-0.66145520144317504</v>
      </c>
      <c r="CC49" s="9">
        <v>3.1522468142186453</v>
      </c>
      <c r="CD49" s="9">
        <v>2.9491525423728815</v>
      </c>
      <c r="CE49" s="9">
        <v>3.0023094688221708</v>
      </c>
      <c r="CF49" s="9">
        <v>3.2474054235018408</v>
      </c>
      <c r="CG49" s="9">
        <v>3.746594005449591</v>
      </c>
      <c r="CH49" s="9">
        <v>3.7533512064343162</v>
      </c>
      <c r="CI49" s="9">
        <v>3.8076152304609221</v>
      </c>
      <c r="CJ49" s="9">
        <v>18.91348088531187</v>
      </c>
      <c r="CK49" s="9">
        <v>19.35593220338983</v>
      </c>
      <c r="CL49" s="9">
        <v>20.05938634114154</v>
      </c>
      <c r="CM49" s="9">
        <v>20.990960830264481</v>
      </c>
      <c r="CN49" s="9">
        <v>21.730245231607629</v>
      </c>
      <c r="CO49" s="9">
        <v>22.486595174262735</v>
      </c>
      <c r="CP49" s="23">
        <v>24.081496325985306</v>
      </c>
      <c r="CQ49" s="9">
        <v>2.1462105969148224</v>
      </c>
      <c r="CR49" s="9">
        <v>2.2372881355932206</v>
      </c>
      <c r="CS49" s="9">
        <v>2.1774991751897064</v>
      </c>
      <c r="CT49" s="9">
        <v>2.0087043856712423</v>
      </c>
      <c r="CU49" s="9">
        <v>2.111716621253406</v>
      </c>
      <c r="CV49" s="9">
        <v>1.9436997319034852</v>
      </c>
      <c r="CW49" s="9">
        <v>2.0708082832331329</v>
      </c>
      <c r="CX49" s="4">
        <v>4811.3423215086768</v>
      </c>
      <c r="CY49" s="4">
        <v>4769.6188877406694</v>
      </c>
      <c r="CZ49" s="4">
        <v>4285.7439999999988</v>
      </c>
      <c r="DA49" s="4">
        <v>4382.8030888030889</v>
      </c>
      <c r="DB49" s="4">
        <v>4537.0236966824632</v>
      </c>
      <c r="DC49" s="4">
        <v>5051.4169741697415</v>
      </c>
      <c r="DD49" s="4">
        <v>4505.0000000000009</v>
      </c>
      <c r="DE49" s="4">
        <v>5505.2497816233508</v>
      </c>
      <c r="DF49" s="4">
        <v>6599.9286715950211</v>
      </c>
      <c r="DG49" s="4">
        <v>5753.8502144506756</v>
      </c>
      <c r="DH49" s="4">
        <v>5907.4819714257283</v>
      </c>
      <c r="DI49" s="4">
        <v>5746.2556658961466</v>
      </c>
      <c r="DJ49" s="4">
        <v>5425.1530920134928</v>
      </c>
      <c r="DK49" s="4">
        <v>4631.5965263861053</v>
      </c>
      <c r="DL49" s="8">
        <v>33.780939753106374</v>
      </c>
      <c r="DM49" s="8">
        <v>36.319970808615793</v>
      </c>
      <c r="DN49" s="8">
        <v>36.395269470730881</v>
      </c>
      <c r="DO49" s="8">
        <v>37.816349536650741</v>
      </c>
      <c r="DP49" s="8">
        <v>37.17001138907434</v>
      </c>
      <c r="DQ49" s="8">
        <v>39.094836492341564</v>
      </c>
      <c r="DR49" s="8">
        <v>40.944817969973641</v>
      </c>
      <c r="DS49" s="9">
        <v>125.18092554904166</v>
      </c>
      <c r="DT49" s="9">
        <v>22.348576697953412</v>
      </c>
      <c r="DU49" s="9">
        <v>22.841365981605151</v>
      </c>
      <c r="DV49" s="9">
        <v>26.825278369469057</v>
      </c>
      <c r="DW49" s="9">
        <v>17.451287002583459</v>
      </c>
      <c r="DX49" s="9">
        <v>17.18382040841993</v>
      </c>
      <c r="DY49" s="9">
        <v>17.847633757744621</v>
      </c>
      <c r="DZ49" s="5">
        <v>15.686274509803921</v>
      </c>
      <c r="EA49" s="5">
        <v>15.975308641975309</v>
      </c>
      <c r="EB49" s="5">
        <v>16.475858636137382</v>
      </c>
      <c r="EC49" s="5">
        <v>16.795607686548539</v>
      </c>
      <c r="ED49" s="5">
        <v>17.244846656611362</v>
      </c>
      <c r="EE49" s="5">
        <v>17.813765182186234</v>
      </c>
      <c r="EF49" s="5">
        <v>18.260427263479144</v>
      </c>
      <c r="EG49" s="61"/>
      <c r="EH49" s="5">
        <v>0.42459805337652085</v>
      </c>
      <c r="EI49" s="5">
        <v>0.4357671742631915</v>
      </c>
      <c r="EJ49" s="5">
        <v>0.44375193506896349</v>
      </c>
      <c r="EK49" s="5">
        <v>0.46429644960769195</v>
      </c>
      <c r="EL49" s="5">
        <v>0.46690166739192457</v>
      </c>
      <c r="EM49" s="30">
        <v>0.46632013660089383</v>
      </c>
      <c r="EN49" s="5">
        <v>0.4675183148447139</v>
      </c>
      <c r="EO49" s="5">
        <v>0.44161549213616264</v>
      </c>
      <c r="EP49" s="5">
        <v>0.4174577170634497</v>
      </c>
      <c r="EQ49" s="5">
        <v>0.45905937282819209</v>
      </c>
      <c r="ER49" s="5">
        <v>0.47110736881164317</v>
      </c>
      <c r="ES49" s="5">
        <v>0.43816356656461208</v>
      </c>
      <c r="ET49" s="30">
        <v>0.45065852363930248</v>
      </c>
      <c r="EU49" s="5">
        <v>0.42592984173577819</v>
      </c>
      <c r="EV49" s="5">
        <v>0.45903713765466853</v>
      </c>
      <c r="EW49" s="5">
        <v>0.47213785994114649</v>
      </c>
      <c r="EX49" s="5">
        <v>0.47913184102172401</v>
      </c>
      <c r="EY49" s="5">
        <v>0.48538891887607294</v>
      </c>
      <c r="EZ49" s="5">
        <v>0.46347188296676806</v>
      </c>
      <c r="FA49" s="30">
        <v>0.44016220490762148</v>
      </c>
      <c r="FB49" s="5">
        <v>0.4318285223756157</v>
      </c>
      <c r="FC49" s="5">
        <v>0.24555551066106374</v>
      </c>
      <c r="FD49" s="5">
        <v>0.24984463183603978</v>
      </c>
      <c r="FE49" s="5">
        <v>0.25648401029225065</v>
      </c>
      <c r="FF49" s="5">
        <v>0.2653558013719905</v>
      </c>
      <c r="FG49" s="5">
        <v>0.28433745393952509</v>
      </c>
      <c r="FH49" s="30">
        <v>0.28756403270532704</v>
      </c>
      <c r="FI49" s="5">
        <v>0.30945019246082889</v>
      </c>
      <c r="FJ49" s="5">
        <v>0.73165477633780618</v>
      </c>
      <c r="FK49" s="5">
        <v>0.67237636106237242</v>
      </c>
      <c r="FL49" s="5">
        <v>0.67346587094110155</v>
      </c>
      <c r="FM49" s="5">
        <v>0.67781786811676725</v>
      </c>
      <c r="FN49" s="5">
        <v>0.66695873881266277</v>
      </c>
      <c r="FO49" s="30">
        <v>0.66714253770259191</v>
      </c>
      <c r="FP49" s="5">
        <v>0.67418216794235275</v>
      </c>
      <c r="FQ49" s="5">
        <v>0.48615294782562957</v>
      </c>
      <c r="FR49" s="5">
        <v>0.47056467610263081</v>
      </c>
      <c r="FS49" s="5">
        <v>0.4834432705387397</v>
      </c>
      <c r="FT49" s="5">
        <v>0.49383888289501937</v>
      </c>
      <c r="FU49" s="30">
        <v>0.48413066529517579</v>
      </c>
      <c r="FV49" s="5">
        <v>0.4835161074901364</v>
      </c>
      <c r="FW49" s="5">
        <v>0.48255471634437197</v>
      </c>
      <c r="FX49" s="61"/>
      <c r="FY49" s="113">
        <f t="shared" si="35"/>
        <v>100</v>
      </c>
      <c r="FZ49" s="113">
        <f t="shared" si="47"/>
        <v>96.793545777574948</v>
      </c>
      <c r="GA49" s="113">
        <f t="shared" si="47"/>
        <v>99.442628642074638</v>
      </c>
      <c r="GB49" s="113">
        <f t="shared" si="47"/>
        <v>101.58097057803846</v>
      </c>
      <c r="GC49" s="113">
        <f t="shared" si="47"/>
        <v>99.584023394386762</v>
      </c>
      <c r="GD49" s="113">
        <f t="shared" si="47"/>
        <v>99.457610954065643</v>
      </c>
      <c r="GE49" s="113">
        <f t="shared" si="47"/>
        <v>99.259856080817556</v>
      </c>
      <c r="GF49" s="113">
        <f t="shared" si="37"/>
        <v>100</v>
      </c>
      <c r="GG49" s="113">
        <f t="shared" si="48"/>
        <v>102.63051627247246</v>
      </c>
      <c r="GH49" s="113">
        <f t="shared" si="48"/>
        <v>104.51106205978236</v>
      </c>
      <c r="GI49" s="113">
        <f t="shared" si="48"/>
        <v>109.34964159997402</v>
      </c>
      <c r="GJ49" s="113">
        <f t="shared" si="48"/>
        <v>109.96321431033273</v>
      </c>
      <c r="GK49" s="113">
        <f t="shared" si="48"/>
        <v>109.82625400483764</v>
      </c>
      <c r="GL49" s="113">
        <f t="shared" si="48"/>
        <v>110.10844518171463</v>
      </c>
      <c r="GM49" s="113">
        <f t="shared" si="39"/>
        <v>100</v>
      </c>
      <c r="GN49" s="113">
        <f t="shared" si="49"/>
        <v>94.529681249211151</v>
      </c>
      <c r="GO49" s="113">
        <f t="shared" si="49"/>
        <v>103.95001556844183</v>
      </c>
      <c r="GP49" s="113">
        <f t="shared" si="49"/>
        <v>106.67817981946779</v>
      </c>
      <c r="GQ49" s="113">
        <f t="shared" si="49"/>
        <v>99.218341377732685</v>
      </c>
      <c r="GR49" s="113">
        <f t="shared" si="49"/>
        <v>102.0477160933366</v>
      </c>
      <c r="GS49" s="113">
        <f t="shared" si="49"/>
        <v>96.448120439681475</v>
      </c>
      <c r="GT49" s="113">
        <f t="shared" si="41"/>
        <v>100</v>
      </c>
      <c r="GU49" s="113">
        <f t="shared" si="50"/>
        <v>102.85395694854074</v>
      </c>
      <c r="GV49" s="113">
        <f t="shared" si="50"/>
        <v>104.37757682738355</v>
      </c>
      <c r="GW49" s="113">
        <f t="shared" si="50"/>
        <v>105.74066432969715</v>
      </c>
      <c r="GX49" s="113">
        <f t="shared" si="50"/>
        <v>100.9660972824024</v>
      </c>
      <c r="GY49" s="113">
        <f t="shared" si="50"/>
        <v>95.888146906046941</v>
      </c>
      <c r="GZ49" s="113">
        <f t="shared" si="50"/>
        <v>94.072676686233223</v>
      </c>
      <c r="HA49" s="113">
        <f t="shared" si="43"/>
        <v>100</v>
      </c>
      <c r="HB49" s="113">
        <f t="shared" si="51"/>
        <v>101.74670125033205</v>
      </c>
      <c r="HC49" s="113">
        <f t="shared" si="51"/>
        <v>104.45052102547653</v>
      </c>
      <c r="HD49" s="113">
        <f t="shared" si="51"/>
        <v>108.06346827958455</v>
      </c>
      <c r="HE49" s="113">
        <f t="shared" si="51"/>
        <v>115.79355444887223</v>
      </c>
      <c r="HF49" s="113">
        <f t="shared" si="51"/>
        <v>117.10754604169604</v>
      </c>
      <c r="HG49" s="113">
        <f t="shared" si="51"/>
        <v>126.02046340876379</v>
      </c>
      <c r="HH49" s="113">
        <f t="shared" si="45"/>
        <v>100</v>
      </c>
      <c r="HI49" s="113">
        <f t="shared" si="52"/>
        <v>91.898034811971911</v>
      </c>
      <c r="HJ49" s="113">
        <f t="shared" si="52"/>
        <v>92.046945188007797</v>
      </c>
      <c r="HK49" s="113">
        <f t="shared" si="52"/>
        <v>92.641760846486648</v>
      </c>
      <c r="HL49" s="113">
        <f t="shared" si="52"/>
        <v>91.157573268506468</v>
      </c>
      <c r="HM49" s="113">
        <f t="shared" si="52"/>
        <v>91.182694253959355</v>
      </c>
      <c r="HN49" s="113">
        <f t="shared" si="52"/>
        <v>92.144846141355856</v>
      </c>
    </row>
    <row r="50" spans="1:222" x14ac:dyDescent="0.25">
      <c r="A50" s="11" t="s">
        <v>55</v>
      </c>
      <c r="B50" s="11">
        <v>3449</v>
      </c>
      <c r="C50" s="11" t="s">
        <v>94</v>
      </c>
      <c r="D50" s="7">
        <v>0.9315585798816568</v>
      </c>
      <c r="E50" s="7">
        <v>0.93118284465488976</v>
      </c>
      <c r="F50" s="7">
        <v>0.92675391631965098</v>
      </c>
      <c r="G50" s="7">
        <v>0.92806004641798223</v>
      </c>
      <c r="H50" s="7">
        <v>0.92401327878388151</v>
      </c>
      <c r="I50" s="7">
        <v>0.92780321987219172</v>
      </c>
      <c r="J50" s="7">
        <v>0.9195373367458316</v>
      </c>
      <c r="K50" s="7">
        <v>380071.13951011712</v>
      </c>
      <c r="L50" s="8">
        <v>386009.17622523458</v>
      </c>
      <c r="M50" s="8">
        <v>398155.66905005102</v>
      </c>
      <c r="N50" s="8">
        <v>391456.39999999997</v>
      </c>
      <c r="O50" s="8">
        <v>391115.44401544402</v>
      </c>
      <c r="P50" s="8">
        <v>398985.02369668247</v>
      </c>
      <c r="Q50" s="8">
        <v>397305.90405904053</v>
      </c>
      <c r="R50" s="8">
        <v>64.07692307692308</v>
      </c>
      <c r="S50" s="8">
        <v>65.220759101471728</v>
      </c>
      <c r="T50" s="8">
        <v>62.926829268292686</v>
      </c>
      <c r="U50" s="8">
        <v>62.206001622060015</v>
      </c>
      <c r="V50" s="8">
        <v>62.997658079625296</v>
      </c>
      <c r="W50" s="8">
        <v>63.213213213213216</v>
      </c>
      <c r="X50" s="8">
        <v>64.9500384319754</v>
      </c>
      <c r="Y50" s="8">
        <v>3.9554046800423612</v>
      </c>
      <c r="Z50" s="9">
        <v>3.85375018064454</v>
      </c>
      <c r="AA50" s="9">
        <v>3.9042781588731215</v>
      </c>
      <c r="AB50" s="9">
        <v>2.7318306844403244</v>
      </c>
      <c r="AC50" s="9">
        <v>0.54836746573530193</v>
      </c>
      <c r="AD50" s="9">
        <v>2.1781256055557989</v>
      </c>
      <c r="AE50" s="9">
        <v>0.93616917500663022</v>
      </c>
      <c r="AF50" s="8">
        <v>66.174223127865517</v>
      </c>
      <c r="AG50" s="8">
        <v>66.804336602994312</v>
      </c>
      <c r="AH50" s="8">
        <v>64.207221350078498</v>
      </c>
      <c r="AI50" s="8">
        <v>65.461313480457335</v>
      </c>
      <c r="AJ50" s="8">
        <v>69.245334054638903</v>
      </c>
      <c r="AK50" s="8">
        <v>73.217726396917143</v>
      </c>
      <c r="AL50" s="8">
        <v>72.418591706095185</v>
      </c>
      <c r="AM50" s="5">
        <v>6.378774070775119</v>
      </c>
      <c r="AN50" s="5">
        <v>6.2802492510620187</v>
      </c>
      <c r="AO50" s="5">
        <v>5.7251095973019961</v>
      </c>
      <c r="AP50" s="5">
        <v>5.3158263356136528</v>
      </c>
      <c r="AQ50" s="5">
        <v>6.1708785206141554</v>
      </c>
      <c r="AR50" s="5">
        <v>5.5855813518540245</v>
      </c>
      <c r="AS50" s="5">
        <v>5.8291708248045984</v>
      </c>
      <c r="AT50" s="5">
        <v>8.2484076433121007</v>
      </c>
      <c r="AU50" s="5">
        <v>8.4149670788501698</v>
      </c>
      <c r="AV50" s="5">
        <v>8.2249674902470744</v>
      </c>
      <c r="AW50" s="5">
        <v>8.4155161078237999</v>
      </c>
      <c r="AX50" s="5">
        <v>8.7748344370860938</v>
      </c>
      <c r="AY50" s="5">
        <v>8.7072560467055879</v>
      </c>
      <c r="AZ50" s="5">
        <v>9.132266217354676</v>
      </c>
      <c r="BA50" s="5">
        <v>1.8</v>
      </c>
      <c r="BB50" s="5">
        <v>1.6</v>
      </c>
      <c r="BC50" s="5">
        <v>1.6</v>
      </c>
      <c r="BD50" s="5">
        <v>1.1000000000000001</v>
      </c>
      <c r="BE50" s="5">
        <v>0.6</v>
      </c>
      <c r="BF50" s="5">
        <v>1.8</v>
      </c>
      <c r="BG50" s="5">
        <v>2</v>
      </c>
      <c r="BH50" s="9">
        <v>-0.32766327288766828</v>
      </c>
      <c r="BI50" s="9">
        <v>-0.63817947565939503</v>
      </c>
      <c r="BJ50" s="9">
        <v>-0.9517258336437906</v>
      </c>
      <c r="BK50" s="9">
        <v>-1.1516305993297449</v>
      </c>
      <c r="BL50" s="9">
        <v>-0.86942022383453832</v>
      </c>
      <c r="BM50" s="9">
        <v>-0.84647349382892534</v>
      </c>
      <c r="BN50" s="9">
        <v>-0.79950122660815692</v>
      </c>
      <c r="BO50" s="8">
        <v>63.875598086124398</v>
      </c>
      <c r="BP50" s="8">
        <v>63.788968824940049</v>
      </c>
      <c r="BQ50" s="8">
        <v>65.693430656934311</v>
      </c>
      <c r="BR50" s="8">
        <v>68.765743073047858</v>
      </c>
      <c r="BS50" s="8">
        <v>63.793103448275865</v>
      </c>
      <c r="BT50" s="8">
        <v>63.614457831325296</v>
      </c>
      <c r="BU50" s="8">
        <v>58.715596330275233</v>
      </c>
      <c r="BV50" s="9">
        <v>-0.28662420382165604</v>
      </c>
      <c r="BW50" s="9">
        <v>-1.2526096033402923</v>
      </c>
      <c r="BX50" s="9">
        <v>-1.3979193758127439</v>
      </c>
      <c r="BY50" s="9">
        <v>-1.2491781722550954</v>
      </c>
      <c r="BZ50" s="9">
        <v>-0.19867549668874171</v>
      </c>
      <c r="CA50" s="9">
        <v>-1.267723102585488</v>
      </c>
      <c r="CB50" s="9">
        <v>-0.10109519797809603</v>
      </c>
      <c r="CC50" s="9">
        <v>3.0792917628945342</v>
      </c>
      <c r="CD50" s="9">
        <v>3.400309119010819</v>
      </c>
      <c r="CE50" s="9">
        <v>2.7709861450692745</v>
      </c>
      <c r="CF50" s="9">
        <v>3.0869212022745738</v>
      </c>
      <c r="CG50" s="9">
        <v>3.515625</v>
      </c>
      <c r="CH50" s="9">
        <v>3.6090225563909777</v>
      </c>
      <c r="CI50" s="9">
        <v>2.997694081475788</v>
      </c>
      <c r="CJ50" s="9">
        <v>21.016166281755197</v>
      </c>
      <c r="CK50" s="9">
        <v>21.020092735703248</v>
      </c>
      <c r="CL50" s="9">
        <v>22.086389568052159</v>
      </c>
      <c r="CM50" s="9">
        <v>22.826969943135662</v>
      </c>
      <c r="CN50" s="9">
        <v>22.96875</v>
      </c>
      <c r="CO50" s="9">
        <v>23.909774436090224</v>
      </c>
      <c r="CP50" s="23">
        <v>23.904688700999234</v>
      </c>
      <c r="CQ50" s="9">
        <v>1.9245573518090839</v>
      </c>
      <c r="CR50" s="9">
        <v>1.545595054095827</v>
      </c>
      <c r="CS50" s="9">
        <v>1.3039934800325998</v>
      </c>
      <c r="CT50" s="9">
        <v>1.1372867587327375</v>
      </c>
      <c r="CU50" s="9">
        <v>1.328125</v>
      </c>
      <c r="CV50" s="9">
        <v>1.3533834586466165</v>
      </c>
      <c r="CW50" s="9">
        <v>1.3835511145272867</v>
      </c>
      <c r="CX50" s="4">
        <v>5915.0130371158248</v>
      </c>
      <c r="CY50" s="4">
        <v>6447.8127792888445</v>
      </c>
      <c r="CZ50" s="4">
        <v>6787.6079999999993</v>
      </c>
      <c r="DA50" s="4">
        <v>6327.1505791505797</v>
      </c>
      <c r="DB50" s="4">
        <v>6884.3033175355449</v>
      </c>
      <c r="DC50" s="4">
        <v>7435.0479704797053</v>
      </c>
      <c r="DD50" s="4">
        <v>7203</v>
      </c>
      <c r="DE50" s="4">
        <v>6803.2536458220438</v>
      </c>
      <c r="DF50" s="4">
        <v>7429.9548635724241</v>
      </c>
      <c r="DG50" s="4">
        <v>7997.1051344743264</v>
      </c>
      <c r="DH50" s="4">
        <v>7329.2329116862029</v>
      </c>
      <c r="DI50" s="4">
        <v>5773.8418246445499</v>
      </c>
      <c r="DJ50" s="4">
        <v>5265.1749299447874</v>
      </c>
      <c r="DK50" s="4">
        <v>5603.3820138355113</v>
      </c>
      <c r="DL50" s="8">
        <v>34.917526221874049</v>
      </c>
      <c r="DM50" s="8">
        <v>34.005216326137372</v>
      </c>
      <c r="DN50" s="8">
        <v>37.4416329514465</v>
      </c>
      <c r="DO50" s="8">
        <v>36.179038994276716</v>
      </c>
      <c r="DP50" s="8">
        <v>36.769178431706074</v>
      </c>
      <c r="DQ50" s="8">
        <v>36.62728561326923</v>
      </c>
      <c r="DR50" s="8">
        <v>37.99735689210884</v>
      </c>
      <c r="DS50" s="9">
        <v>14.699401274843868</v>
      </c>
      <c r="DT50" s="9">
        <v>11.832435346777199</v>
      </c>
      <c r="DU50" s="9">
        <v>23.529551889360775</v>
      </c>
      <c r="DV50" s="9">
        <v>20.910834132310644</v>
      </c>
      <c r="DW50" s="9">
        <v>22.776849887727117</v>
      </c>
      <c r="DX50" s="9">
        <v>26.363621858795373</v>
      </c>
      <c r="DY50" s="9">
        <v>12.329440912320331</v>
      </c>
      <c r="DZ50" s="5">
        <v>19.28391959798995</v>
      </c>
      <c r="EA50" s="5">
        <v>19.282511210762333</v>
      </c>
      <c r="EB50" s="5">
        <v>19.843851659076122</v>
      </c>
      <c r="EC50" s="5">
        <v>20.644312952005258</v>
      </c>
      <c r="ED50" s="5">
        <v>20.849933598937582</v>
      </c>
      <c r="EE50" s="5">
        <v>21.654337592468057</v>
      </c>
      <c r="EF50" s="5">
        <v>22.207176709546378</v>
      </c>
      <c r="EG50" s="61"/>
      <c r="EH50" s="5">
        <v>0.41546523603322516</v>
      </c>
      <c r="EI50" s="5">
        <v>0.42295047255556473</v>
      </c>
      <c r="EJ50" s="5">
        <v>0.41639388196616678</v>
      </c>
      <c r="EK50" s="5">
        <v>0.40184782260251489</v>
      </c>
      <c r="EL50" s="5">
        <v>0.38327470868758856</v>
      </c>
      <c r="EM50" s="30">
        <v>0.40664414025390583</v>
      </c>
      <c r="EN50" s="5">
        <v>0.39251307061957602</v>
      </c>
      <c r="EO50" s="5">
        <v>0.50718478703809355</v>
      </c>
      <c r="EP50" s="5">
        <v>0.51274842670273657</v>
      </c>
      <c r="EQ50" s="5">
        <v>0.5338693991730542</v>
      </c>
      <c r="ER50" s="5">
        <v>0.55901503781074946</v>
      </c>
      <c r="ES50" s="5">
        <v>0.53558195617413684</v>
      </c>
      <c r="ET50" s="30">
        <v>0.54150731673593022</v>
      </c>
      <c r="EU50" s="5">
        <v>0.5155148443527241</v>
      </c>
      <c r="EV50" s="5">
        <v>0.43782975491895665</v>
      </c>
      <c r="EW50" s="5">
        <v>0.40341019903342251</v>
      </c>
      <c r="EX50" s="5">
        <v>0.39108852789005155</v>
      </c>
      <c r="EY50" s="5">
        <v>0.39199013633516039</v>
      </c>
      <c r="EZ50" s="5">
        <v>0.41838890252123129</v>
      </c>
      <c r="FA50" s="30">
        <v>0.3945689714045339</v>
      </c>
      <c r="FB50" s="5">
        <v>0.41449728580764034</v>
      </c>
      <c r="FC50" s="5">
        <v>0.26043776122665879</v>
      </c>
      <c r="FD50" s="5">
        <v>0.25419461193266862</v>
      </c>
      <c r="FE50" s="5">
        <v>0.24847570635291982</v>
      </c>
      <c r="FF50" s="5">
        <v>0.25647185990277105</v>
      </c>
      <c r="FG50" s="5">
        <v>0.27052429941854333</v>
      </c>
      <c r="FH50" s="30">
        <v>0.28291769133985351</v>
      </c>
      <c r="FI50" s="5">
        <v>0.27407873802300381</v>
      </c>
      <c r="FJ50" s="5">
        <v>0.63945818593040638</v>
      </c>
      <c r="FK50" s="5">
        <v>0.63164588412800493</v>
      </c>
      <c r="FL50" s="5">
        <v>0.64388960591305167</v>
      </c>
      <c r="FM50" s="5">
        <v>0.63712704259537145</v>
      </c>
      <c r="FN50" s="5">
        <v>0.63762542612545292</v>
      </c>
      <c r="FO50" s="30">
        <v>0.63278960660465211</v>
      </c>
      <c r="FP50" s="5">
        <v>0.62592541890905262</v>
      </c>
      <c r="FQ50" s="5">
        <v>0.47277334580916602</v>
      </c>
      <c r="FR50" s="5">
        <v>0.46704418160902644</v>
      </c>
      <c r="FS50" s="5">
        <v>0.47048388720268713</v>
      </c>
      <c r="FT50" s="5">
        <v>0.47234066543914272</v>
      </c>
      <c r="FU50" s="30">
        <v>0.47001544188913114</v>
      </c>
      <c r="FV50" s="5">
        <v>0.4731059920639879</v>
      </c>
      <c r="FW50" s="5">
        <v>0.46460351715402087</v>
      </c>
      <c r="FX50" s="61"/>
      <c r="FY50" s="113">
        <f t="shared" si="35"/>
        <v>100</v>
      </c>
      <c r="FZ50" s="113">
        <f t="shared" si="47"/>
        <v>98.788179525998032</v>
      </c>
      <c r="GA50" s="113">
        <f t="shared" si="47"/>
        <v>99.515738645849325</v>
      </c>
      <c r="GB50" s="113">
        <f t="shared" si="47"/>
        <v>99.908480379899004</v>
      </c>
      <c r="GC50" s="113">
        <f t="shared" si="47"/>
        <v>99.41665410191122</v>
      </c>
      <c r="GD50" s="113">
        <f t="shared" si="47"/>
        <v>100.07036061947454</v>
      </c>
      <c r="GE50" s="113">
        <f t="shared" si="47"/>
        <v>98.271935436385007</v>
      </c>
      <c r="GF50" s="113">
        <f t="shared" si="37"/>
        <v>100</v>
      </c>
      <c r="GG50" s="113">
        <f t="shared" si="48"/>
        <v>101.80165170828901</v>
      </c>
      <c r="GH50" s="113">
        <f t="shared" si="48"/>
        <v>100.22351952760431</v>
      </c>
      <c r="GI50" s="113">
        <f t="shared" si="48"/>
        <v>96.722369948271364</v>
      </c>
      <c r="GJ50" s="113">
        <f t="shared" si="48"/>
        <v>92.251932399209863</v>
      </c>
      <c r="GK50" s="113">
        <f t="shared" si="48"/>
        <v>97.876814950020545</v>
      </c>
      <c r="GL50" s="113">
        <f t="shared" si="48"/>
        <v>94.475550919063267</v>
      </c>
      <c r="GM50" s="113">
        <f t="shared" si="39"/>
        <v>100</v>
      </c>
      <c r="GN50" s="113">
        <f t="shared" si="49"/>
        <v>101.09696501291651</v>
      </c>
      <c r="GO50" s="113">
        <f t="shared" si="49"/>
        <v>105.26131950660351</v>
      </c>
      <c r="GP50" s="113">
        <f t="shared" si="49"/>
        <v>110.21920453792377</v>
      </c>
      <c r="GQ50" s="113">
        <f t="shared" si="49"/>
        <v>105.5989788853644</v>
      </c>
      <c r="GR50" s="113">
        <f t="shared" si="49"/>
        <v>106.7672632490175</v>
      </c>
      <c r="GS50" s="113">
        <f t="shared" si="49"/>
        <v>101.64241072041558</v>
      </c>
      <c r="GT50" s="113">
        <f t="shared" si="41"/>
        <v>100</v>
      </c>
      <c r="GU50" s="113">
        <f t="shared" si="50"/>
        <v>92.138598279620055</v>
      </c>
      <c r="GV50" s="113">
        <f t="shared" si="50"/>
        <v>89.324337484199319</v>
      </c>
      <c r="GW50" s="113">
        <f t="shared" si="50"/>
        <v>89.530264202285366</v>
      </c>
      <c r="GX50" s="113">
        <f t="shared" si="50"/>
        <v>95.559723344676755</v>
      </c>
      <c r="GY50" s="113">
        <f t="shared" si="50"/>
        <v>90.119268270739056</v>
      </c>
      <c r="GZ50" s="113">
        <f t="shared" si="50"/>
        <v>94.670880896243517</v>
      </c>
      <c r="HA50" s="113">
        <f t="shared" si="43"/>
        <v>100</v>
      </c>
      <c r="HB50" s="113">
        <f t="shared" si="51"/>
        <v>97.602824849751045</v>
      </c>
      <c r="HC50" s="113">
        <f t="shared" si="51"/>
        <v>95.406942980388934</v>
      </c>
      <c r="HD50" s="113">
        <f t="shared" si="51"/>
        <v>98.477217241766951</v>
      </c>
      <c r="HE50" s="113">
        <f t="shared" si="51"/>
        <v>103.87291694736471</v>
      </c>
      <c r="HF50" s="113">
        <f t="shared" si="51"/>
        <v>108.63159397750715</v>
      </c>
      <c r="HG50" s="113">
        <f t="shared" si="51"/>
        <v>105.23771081892895</v>
      </c>
      <c r="HH50" s="113">
        <f t="shared" si="45"/>
        <v>100</v>
      </c>
      <c r="HI50" s="113">
        <f t="shared" si="52"/>
        <v>98.778293565663773</v>
      </c>
      <c r="HJ50" s="113">
        <f t="shared" si="52"/>
        <v>100.69299605199325</v>
      </c>
      <c r="HK50" s="113">
        <f t="shared" si="52"/>
        <v>99.635450231723425</v>
      </c>
      <c r="HL50" s="113">
        <f t="shared" si="52"/>
        <v>99.713388639745574</v>
      </c>
      <c r="HM50" s="113">
        <f t="shared" si="52"/>
        <v>98.957151621094425</v>
      </c>
      <c r="HN50" s="113">
        <f t="shared" si="52"/>
        <v>97.883713537631294</v>
      </c>
    </row>
    <row r="51" spans="1:222" x14ac:dyDescent="0.25">
      <c r="A51" s="11" t="s">
        <v>55</v>
      </c>
      <c r="B51" s="11">
        <v>3450</v>
      </c>
      <c r="C51" s="11" t="s">
        <v>95</v>
      </c>
      <c r="D51" s="7">
        <v>0.92830549817349994</v>
      </c>
      <c r="E51" s="7">
        <v>0.93197794972942904</v>
      </c>
      <c r="F51" s="7">
        <v>0.91848834273209323</v>
      </c>
      <c r="G51" s="7">
        <v>0.92444113935460603</v>
      </c>
      <c r="H51" s="7">
        <v>0.9251393591190451</v>
      </c>
      <c r="I51" s="7">
        <v>0.93044943773236144</v>
      </c>
      <c r="J51" s="7">
        <v>0.92874074074074076</v>
      </c>
      <c r="K51" s="7">
        <v>334169.96805111819</v>
      </c>
      <c r="L51" s="8">
        <v>330435.87069864437</v>
      </c>
      <c r="M51" s="8">
        <v>334889.88764044939</v>
      </c>
      <c r="N51" s="8">
        <v>372952.79999999993</v>
      </c>
      <c r="O51" s="8">
        <v>386730.50193050195</v>
      </c>
      <c r="P51" s="8">
        <v>398354.88151658769</v>
      </c>
      <c r="Q51" s="8">
        <v>395363.83763837634</v>
      </c>
      <c r="R51" s="8">
        <v>60.039370078740163</v>
      </c>
      <c r="S51" s="8">
        <v>61.264822134387352</v>
      </c>
      <c r="T51" s="8">
        <v>60.989010989010993</v>
      </c>
      <c r="U51" s="8">
        <v>56.225680933852139</v>
      </c>
      <c r="V51" s="8">
        <v>55.252918287937746</v>
      </c>
      <c r="W51" s="8">
        <v>57.464212678936612</v>
      </c>
      <c r="X51" s="8">
        <v>58.093126385809313</v>
      </c>
      <c r="Y51" s="8">
        <v>0.97834231276982908</v>
      </c>
      <c r="Z51" s="9">
        <v>0.98112337609503397</v>
      </c>
      <c r="AA51" s="9">
        <v>1.3958806971960593</v>
      </c>
      <c r="AB51" s="9">
        <v>1.4599495279932704</v>
      </c>
      <c r="AC51" s="9">
        <v>2.7752437594038408</v>
      </c>
      <c r="AD51" s="9">
        <v>3.0924051721666332</v>
      </c>
      <c r="AE51" s="9">
        <v>1.9374275502318392</v>
      </c>
      <c r="AF51" s="8">
        <v>57.402155416903014</v>
      </c>
      <c r="AG51" s="8">
        <v>57.532689027856733</v>
      </c>
      <c r="AH51" s="8">
        <v>65.038713519952353</v>
      </c>
      <c r="AI51" s="8">
        <v>62.776412776412769</v>
      </c>
      <c r="AJ51" s="8">
        <v>62.106537530266351</v>
      </c>
      <c r="AK51" s="8">
        <v>60.718711276332094</v>
      </c>
      <c r="AL51" s="8">
        <v>57.911595131326074</v>
      </c>
      <c r="AM51" s="5">
        <v>5.797287521276143</v>
      </c>
      <c r="AN51" s="5">
        <v>4.5154856481213894</v>
      </c>
      <c r="AO51" s="5">
        <v>4.9787587117658187</v>
      </c>
      <c r="AP51" s="5">
        <v>5.0423227695615438</v>
      </c>
      <c r="AQ51" s="5">
        <v>5.8967400764529918</v>
      </c>
      <c r="AR51" s="5">
        <v>5.5739732667997792</v>
      </c>
      <c r="AS51" s="5">
        <v>4.5409990357638828</v>
      </c>
      <c r="AT51" s="5">
        <v>8.1938012112575702</v>
      </c>
      <c r="AU51" s="5">
        <v>7.9715302491103204</v>
      </c>
      <c r="AV51" s="5">
        <v>7.7855306647080429</v>
      </c>
      <c r="AW51" s="5">
        <v>7.7844311377245514</v>
      </c>
      <c r="AX51" s="5">
        <v>7.5471698113207548</v>
      </c>
      <c r="AY51" s="5">
        <v>7.0756492284531429</v>
      </c>
      <c r="AZ51" s="5">
        <v>7.8173374613003093</v>
      </c>
      <c r="BA51" s="5">
        <v>0.6</v>
      </c>
      <c r="BB51" s="5">
        <v>0.7</v>
      </c>
      <c r="BC51" s="5">
        <v>0.8</v>
      </c>
      <c r="BD51" s="5">
        <v>1.5</v>
      </c>
      <c r="BE51" s="5">
        <v>1.2</v>
      </c>
      <c r="BF51" s="5">
        <v>1.6</v>
      </c>
      <c r="BG51" s="5">
        <v>1.8</v>
      </c>
      <c r="BH51" s="9">
        <v>0.47801873666799555</v>
      </c>
      <c r="BI51" s="9">
        <v>-0.14224770269138931</v>
      </c>
      <c r="BJ51" s="9">
        <v>-1.894120752727646</v>
      </c>
      <c r="BK51" s="9">
        <v>-1.3680624173434297</v>
      </c>
      <c r="BL51" s="9">
        <v>-1.2031966976623454</v>
      </c>
      <c r="BM51" s="9">
        <v>-0.40537561794895538</v>
      </c>
      <c r="BN51" s="9">
        <v>-1.808988963807856</v>
      </c>
      <c r="BO51" s="8">
        <v>84.210526315789465</v>
      </c>
      <c r="BP51" s="8">
        <v>79.329608938547494</v>
      </c>
      <c r="BQ51" s="8">
        <v>64.245810055865931</v>
      </c>
      <c r="BR51" s="8">
        <v>64.571428571428569</v>
      </c>
      <c r="BS51" s="8">
        <v>68.484848484848484</v>
      </c>
      <c r="BT51" s="8">
        <v>61.627906976744185</v>
      </c>
      <c r="BU51" s="8">
        <v>56.069364161849713</v>
      </c>
      <c r="BV51" s="9">
        <v>-4.7737798361239756</v>
      </c>
      <c r="BW51" s="9">
        <v>-5.2669039145907472</v>
      </c>
      <c r="BX51" s="9">
        <v>-6.4634594197576209</v>
      </c>
      <c r="BY51" s="9">
        <v>-0.44910179640718562</v>
      </c>
      <c r="BZ51" s="9">
        <v>-0.22197558268590456</v>
      </c>
      <c r="CA51" s="9">
        <v>-2.6345502446368085</v>
      </c>
      <c r="CB51" s="9">
        <v>-0.61919504643962853</v>
      </c>
      <c r="CC51" s="9">
        <v>2.9644268774703555</v>
      </c>
      <c r="CD51" s="9">
        <v>2.9644268774703555</v>
      </c>
      <c r="CE51" s="9">
        <v>2.9304029304029302</v>
      </c>
      <c r="CF51" s="9">
        <v>2.5440313111545985</v>
      </c>
      <c r="CG51" s="9">
        <v>2.3391812865497075</v>
      </c>
      <c r="CH51" s="9">
        <v>1.8367346938775513</v>
      </c>
      <c r="CI51" s="9">
        <v>2.6548672566371683</v>
      </c>
      <c r="CJ51" s="9">
        <v>18.774703557312254</v>
      </c>
      <c r="CK51" s="9">
        <v>18.774703557312254</v>
      </c>
      <c r="CL51" s="9">
        <v>18.315018315018314</v>
      </c>
      <c r="CM51" s="9">
        <v>21.917808219178081</v>
      </c>
      <c r="CN51" s="9">
        <v>21.637426900584796</v>
      </c>
      <c r="CO51" s="9">
        <v>21.224489795918366</v>
      </c>
      <c r="CP51" s="23">
        <v>24.336283185840706</v>
      </c>
      <c r="CQ51" s="9">
        <v>1.5810276679841897</v>
      </c>
      <c r="CR51" s="9">
        <v>2.1739130434782608</v>
      </c>
      <c r="CS51" s="9">
        <v>2.3809523809523809</v>
      </c>
      <c r="CT51" s="9">
        <v>2.3483365949119372</v>
      </c>
      <c r="CU51" s="9">
        <v>2.144249512670565</v>
      </c>
      <c r="CV51" s="9">
        <v>2.8571428571428572</v>
      </c>
      <c r="CW51" s="9">
        <v>1.1061946902654867</v>
      </c>
      <c r="CX51" s="4">
        <v>8043.7585918977375</v>
      </c>
      <c r="CY51" s="4">
        <v>8767.8219264156178</v>
      </c>
      <c r="CZ51" s="4">
        <v>9047.9279999999981</v>
      </c>
      <c r="DA51" s="4">
        <v>9062.926640926642</v>
      </c>
      <c r="DB51" s="4">
        <v>8336.7810426540291</v>
      </c>
      <c r="DC51" s="4">
        <v>9455.8191881918829</v>
      </c>
      <c r="DD51" s="4">
        <v>9431.9999999999982</v>
      </c>
      <c r="DE51" s="4">
        <v>689.56876192674349</v>
      </c>
      <c r="DF51" s="4">
        <v>675.48155535009914</v>
      </c>
      <c r="DG51" s="4">
        <v>1110.0293040293038</v>
      </c>
      <c r="DH51" s="4">
        <v>1155.3090692033943</v>
      </c>
      <c r="DI51" s="4">
        <v>1121.8905610524469</v>
      </c>
      <c r="DJ51" s="4">
        <v>1136.8702462534827</v>
      </c>
      <c r="DK51" s="4">
        <v>1117.2566371681417</v>
      </c>
      <c r="DL51" s="8">
        <v>31.632354515288831</v>
      </c>
      <c r="DM51" s="8">
        <v>30.905047327167694</v>
      </c>
      <c r="DN51" s="8">
        <v>30.280842178527926</v>
      </c>
      <c r="DO51" s="8">
        <v>31.065570080957862</v>
      </c>
      <c r="DP51" s="8">
        <v>31.978775958283777</v>
      </c>
      <c r="DQ51" s="8">
        <v>32.711443523199371</v>
      </c>
      <c r="DR51" s="8">
        <v>33.231002963186178</v>
      </c>
      <c r="DS51" s="9">
        <v>14.255333839674101</v>
      </c>
      <c r="DT51" s="9">
        <v>19.948762083942118</v>
      </c>
      <c r="DU51" s="9">
        <v>32.186701023357656</v>
      </c>
      <c r="DV51" s="9">
        <v>38.048499207140125</v>
      </c>
      <c r="DW51" s="9">
        <v>26.71063583741573</v>
      </c>
      <c r="DX51" s="9">
        <v>26.606429474896998</v>
      </c>
      <c r="DY51" s="9">
        <v>24.963483478741463</v>
      </c>
      <c r="DZ51" s="5">
        <v>16.414141414141415</v>
      </c>
      <c r="EA51" s="5">
        <v>16.879795396419436</v>
      </c>
      <c r="EB51" s="5">
        <v>17.285531370038413</v>
      </c>
      <c r="EC51" s="5">
        <v>17.59379042690815</v>
      </c>
      <c r="ED51" s="5">
        <v>17.232375979112273</v>
      </c>
      <c r="EE51" s="5">
        <v>18.157894736842106</v>
      </c>
      <c r="EF51" s="5">
        <v>17.5</v>
      </c>
      <c r="EG51" s="61"/>
      <c r="EH51" s="5">
        <v>0.34116704527599068</v>
      </c>
      <c r="EI51" s="5">
        <v>0.34848407861611941</v>
      </c>
      <c r="EJ51" s="5">
        <v>0.3357785114513423</v>
      </c>
      <c r="EK51" s="5">
        <v>0.3504944238932613</v>
      </c>
      <c r="EL51" s="5">
        <v>0.36662008235921717</v>
      </c>
      <c r="EM51" s="30">
        <v>0.39294010287183812</v>
      </c>
      <c r="EN51" s="5">
        <v>0.38262755368878626</v>
      </c>
      <c r="EO51" s="5">
        <v>0.54025157968539383</v>
      </c>
      <c r="EP51" s="5">
        <v>0.5940054898519036</v>
      </c>
      <c r="EQ51" s="5">
        <v>0.59340594471421237</v>
      </c>
      <c r="ER51" s="5">
        <v>0.57070359171978868</v>
      </c>
      <c r="ES51" s="5">
        <v>0.5482693046851751</v>
      </c>
      <c r="ET51" s="30">
        <v>0.56065259112983434</v>
      </c>
      <c r="EU51" s="5">
        <v>0.57297329641311345</v>
      </c>
      <c r="EV51" s="5">
        <v>0.40257639669117712</v>
      </c>
      <c r="EW51" s="5">
        <v>0.35839824955297478</v>
      </c>
      <c r="EX51" s="5">
        <v>0.23583472881094125</v>
      </c>
      <c r="EY51" s="5">
        <v>0.39442089785314938</v>
      </c>
      <c r="EZ51" s="5">
        <v>0.4129263968829946</v>
      </c>
      <c r="FA51" s="30">
        <v>0.37723567586114387</v>
      </c>
      <c r="FB51" s="5">
        <v>0.35834599838875575</v>
      </c>
      <c r="FC51" s="5">
        <v>0.22411843396531139</v>
      </c>
      <c r="FD51" s="5">
        <v>0.24191240497415864</v>
      </c>
      <c r="FE51" s="5">
        <v>0.24262624419418055</v>
      </c>
      <c r="FF51" s="5">
        <v>0.2744026158699801</v>
      </c>
      <c r="FG51" s="5">
        <v>0.26200489563503859</v>
      </c>
      <c r="FH51" s="30">
        <v>0.2709807168384944</v>
      </c>
      <c r="FI51" s="5">
        <v>0.26497833213206518</v>
      </c>
      <c r="FJ51" s="5">
        <v>0.64011869782467268</v>
      </c>
      <c r="FK51" s="5">
        <v>0.63533918001856604</v>
      </c>
      <c r="FL51" s="5">
        <v>0.63710493800635859</v>
      </c>
      <c r="FM51" s="5">
        <v>0.64132154750549408</v>
      </c>
      <c r="FN51" s="5">
        <v>0.64260977148187481</v>
      </c>
      <c r="FO51" s="30">
        <v>0.63402203340659002</v>
      </c>
      <c r="FP51" s="5">
        <v>0.63824906898016831</v>
      </c>
      <c r="FQ51" s="5">
        <v>0.45296592004938779</v>
      </c>
      <c r="FR51" s="5">
        <v>0.46039927039717482</v>
      </c>
      <c r="FS51" s="5">
        <v>0.43882344387944094</v>
      </c>
      <c r="FT51" s="5">
        <v>0.46830896532363464</v>
      </c>
      <c r="FU51" s="30">
        <v>0.46828422542847592</v>
      </c>
      <c r="FV51" s="5">
        <v>0.46995421690202915</v>
      </c>
      <c r="FW51" s="5">
        <v>0.46755903878267907</v>
      </c>
      <c r="FX51" s="61"/>
      <c r="FY51" s="113">
        <f t="shared" si="35"/>
        <v>100</v>
      </c>
      <c r="FZ51" s="113">
        <f t="shared" si="47"/>
        <v>101.6410396497327</v>
      </c>
      <c r="GA51" s="113">
        <f t="shared" si="47"/>
        <v>96.877805692665603</v>
      </c>
      <c r="GB51" s="113">
        <f t="shared" si="47"/>
        <v>103.38724053954742</v>
      </c>
      <c r="GC51" s="113">
        <f t="shared" si="47"/>
        <v>103.38177878314067</v>
      </c>
      <c r="GD51" s="113">
        <f t="shared" si="47"/>
        <v>103.75045805891733</v>
      </c>
      <c r="GE51" s="113">
        <f t="shared" si="47"/>
        <v>103.22168138647167</v>
      </c>
      <c r="GF51" s="113">
        <f t="shared" si="37"/>
        <v>100</v>
      </c>
      <c r="GG51" s="113">
        <f t="shared" si="48"/>
        <v>102.14470695263358</v>
      </c>
      <c r="GH51" s="113">
        <f t="shared" si="48"/>
        <v>98.42055852132809</v>
      </c>
      <c r="GI51" s="113">
        <f t="shared" si="48"/>
        <v>102.73396236430901</v>
      </c>
      <c r="GJ51" s="113">
        <f t="shared" si="48"/>
        <v>107.46057904351107</v>
      </c>
      <c r="GK51" s="113">
        <f t="shared" si="48"/>
        <v>115.17528094015208</v>
      </c>
      <c r="GL51" s="113">
        <f t="shared" si="48"/>
        <v>112.15255370847899</v>
      </c>
      <c r="GM51" s="113">
        <f t="shared" si="39"/>
        <v>100</v>
      </c>
      <c r="GN51" s="113">
        <f t="shared" si="49"/>
        <v>109.94979231672259</v>
      </c>
      <c r="GO51" s="113">
        <f t="shared" si="49"/>
        <v>109.83881714140884</v>
      </c>
      <c r="GP51" s="113">
        <f t="shared" si="49"/>
        <v>105.63663544531015</v>
      </c>
      <c r="GQ51" s="113">
        <f t="shared" si="49"/>
        <v>101.48407247683575</v>
      </c>
      <c r="GR51" s="113">
        <f t="shared" si="49"/>
        <v>103.77620579218309</v>
      </c>
      <c r="GS51" s="113">
        <f t="shared" si="49"/>
        <v>106.05675540028491</v>
      </c>
      <c r="GT51" s="113">
        <f t="shared" si="41"/>
        <v>100</v>
      </c>
      <c r="GU51" s="113">
        <f t="shared" si="50"/>
        <v>89.026145720089971</v>
      </c>
      <c r="GV51" s="113">
        <f t="shared" si="50"/>
        <v>58.581360146619296</v>
      </c>
      <c r="GW51" s="113">
        <f t="shared" si="50"/>
        <v>97.974173621439618</v>
      </c>
      <c r="GX51" s="113">
        <f t="shared" si="50"/>
        <v>102.57094064055552</v>
      </c>
      <c r="GY51" s="113">
        <f t="shared" si="50"/>
        <v>93.705363494156231</v>
      </c>
      <c r="GZ51" s="113">
        <f t="shared" si="50"/>
        <v>89.013166527904701</v>
      </c>
      <c r="HA51" s="113">
        <f t="shared" si="43"/>
        <v>100</v>
      </c>
      <c r="HB51" s="113">
        <f t="shared" si="51"/>
        <v>107.93953924004367</v>
      </c>
      <c r="HC51" s="113">
        <f t="shared" si="51"/>
        <v>108.25804905978138</v>
      </c>
      <c r="HD51" s="113">
        <f t="shared" si="51"/>
        <v>122.43643283374522</v>
      </c>
      <c r="HE51" s="113">
        <f t="shared" si="51"/>
        <v>116.9046610755772</v>
      </c>
      <c r="HF51" s="113">
        <f t="shared" si="51"/>
        <v>120.9096066057807</v>
      </c>
      <c r="HG51" s="113">
        <f t="shared" si="51"/>
        <v>118.23138661279332</v>
      </c>
      <c r="HH51" s="113">
        <f t="shared" si="45"/>
        <v>100</v>
      </c>
      <c r="HI51" s="113">
        <f t="shared" si="52"/>
        <v>99.253338822573227</v>
      </c>
      <c r="HJ51" s="113">
        <f t="shared" si="52"/>
        <v>99.52918734782223</v>
      </c>
      <c r="HK51" s="113">
        <f t="shared" si="52"/>
        <v>100.18791041175785</v>
      </c>
      <c r="HL51" s="113">
        <f t="shared" si="52"/>
        <v>100.38915808359725</v>
      </c>
      <c r="HM51" s="113">
        <f t="shared" si="52"/>
        <v>99.047572826914589</v>
      </c>
      <c r="HN51" s="113">
        <f t="shared" si="52"/>
        <v>99.707924662901121</v>
      </c>
    </row>
    <row r="52" spans="1:222" x14ac:dyDescent="0.25">
      <c r="A52" s="11" t="s">
        <v>55</v>
      </c>
      <c r="B52" s="11">
        <v>3451</v>
      </c>
      <c r="C52" s="11" t="s">
        <v>96</v>
      </c>
      <c r="D52" s="7">
        <v>0.94651300077521339</v>
      </c>
      <c r="E52" s="7">
        <v>0.94852707373553458</v>
      </c>
      <c r="F52" s="7">
        <v>0.94831291362362669</v>
      </c>
      <c r="G52" s="7">
        <v>0.9494669845020195</v>
      </c>
      <c r="H52" s="7">
        <v>0.9500842049066951</v>
      </c>
      <c r="I52" s="7">
        <v>0.95126101982670552</v>
      </c>
      <c r="J52" s="7">
        <v>0.94964653629305351</v>
      </c>
      <c r="K52" s="7">
        <v>399776.78381256654</v>
      </c>
      <c r="L52" s="8">
        <v>405303.85818560998</v>
      </c>
      <c r="M52" s="8">
        <v>411284.16751787532</v>
      </c>
      <c r="N52" s="8">
        <v>427023.19999999995</v>
      </c>
      <c r="O52" s="8">
        <v>415927.79922779929</v>
      </c>
      <c r="P52" s="8">
        <v>422930.42654028436</v>
      </c>
      <c r="Q52" s="8">
        <v>422859.40959409589</v>
      </c>
      <c r="R52" s="8">
        <v>71.028513238289207</v>
      </c>
      <c r="S52" s="8">
        <v>70.737849408209513</v>
      </c>
      <c r="T52" s="8">
        <v>69.060913705583758</v>
      </c>
      <c r="U52" s="8">
        <v>68.643643643643642</v>
      </c>
      <c r="V52" s="8">
        <v>70.714285714285722</v>
      </c>
      <c r="W52" s="8">
        <v>70.341839191141062</v>
      </c>
      <c r="X52" s="8">
        <v>68.381804623415363</v>
      </c>
      <c r="Y52" s="8">
        <v>2.802580297814981</v>
      </c>
      <c r="Z52" s="9">
        <v>5.8011385598687593</v>
      </c>
      <c r="AA52" s="9">
        <v>6.7506602933642386</v>
      </c>
      <c r="AB52" s="9">
        <v>8.1120506429761932</v>
      </c>
      <c r="AC52" s="9">
        <v>4.8003627234189912</v>
      </c>
      <c r="AD52" s="9">
        <v>5.1857883321173706</v>
      </c>
      <c r="AE52" s="9">
        <v>3.3367791399482054</v>
      </c>
      <c r="AF52" s="8">
        <v>92.610489098408948</v>
      </c>
      <c r="AG52" s="8">
        <v>93.657156331053997</v>
      </c>
      <c r="AH52" s="8">
        <v>93.276515151515156</v>
      </c>
      <c r="AI52" s="8">
        <v>95.336911150864637</v>
      </c>
      <c r="AJ52" s="8">
        <v>97.855938328113709</v>
      </c>
      <c r="AK52" s="8">
        <v>101.31675201170447</v>
      </c>
      <c r="AL52" s="8">
        <v>99.052074356764734</v>
      </c>
      <c r="AM52" s="5">
        <v>6.4462195568809291</v>
      </c>
      <c r="AN52" s="5">
        <v>6.1013298217338541</v>
      </c>
      <c r="AO52" s="5">
        <v>5.9539983467020337</v>
      </c>
      <c r="AP52" s="5">
        <v>5.5531316230310237</v>
      </c>
      <c r="AQ52" s="5">
        <v>6.1009940004677725</v>
      </c>
      <c r="AR52" s="5">
        <v>5.8000384634290771</v>
      </c>
      <c r="AS52" s="5">
        <v>6.2063570089992774</v>
      </c>
      <c r="AT52" s="5">
        <v>8.0074923905408575</v>
      </c>
      <c r="AU52" s="5">
        <v>8.5073352480012421</v>
      </c>
      <c r="AV52" s="5">
        <v>8.1398947694212307</v>
      </c>
      <c r="AW52" s="5">
        <v>7.784986098239111</v>
      </c>
      <c r="AX52" s="5">
        <v>7.6393721487667214</v>
      </c>
      <c r="AY52" s="5">
        <v>7.4955291190420645</v>
      </c>
      <c r="AZ52" s="5">
        <v>7.5909905697139735</v>
      </c>
      <c r="BA52" s="5">
        <v>2.5</v>
      </c>
      <c r="BB52" s="5">
        <v>1.7000000000000002</v>
      </c>
      <c r="BC52" s="5">
        <v>1.4</v>
      </c>
      <c r="BD52" s="5">
        <v>1.5</v>
      </c>
      <c r="BE52" s="5">
        <v>1.2</v>
      </c>
      <c r="BF52" s="5">
        <v>1.5</v>
      </c>
      <c r="BG52" s="5">
        <v>1.6</v>
      </c>
      <c r="BH52" s="9">
        <v>7.8039675811947262E-2</v>
      </c>
      <c r="BI52" s="9">
        <v>0.19666751831208806</v>
      </c>
      <c r="BJ52" s="9">
        <v>0.32208014589163447</v>
      </c>
      <c r="BK52" s="9">
        <v>0.37777216528971369</v>
      </c>
      <c r="BL52" s="9">
        <v>-0.1187097890094746</v>
      </c>
      <c r="BM52" s="9">
        <v>-0.20689000858983286</v>
      </c>
      <c r="BN52" s="9">
        <v>-0.39705466349261309</v>
      </c>
      <c r="BO52" s="8">
        <v>71.247357293868916</v>
      </c>
      <c r="BP52" s="8">
        <v>73.097534833869233</v>
      </c>
      <c r="BQ52" s="8">
        <v>74.479737130339544</v>
      </c>
      <c r="BR52" s="8">
        <v>77.293064876957501</v>
      </c>
      <c r="BS52" s="8">
        <v>76.767676767676761</v>
      </c>
      <c r="BT52" s="8">
        <v>79.236812570145901</v>
      </c>
      <c r="BU52" s="8">
        <v>82.990867579908681</v>
      </c>
      <c r="BV52" s="9">
        <v>0.32779208616249123</v>
      </c>
      <c r="BW52" s="9">
        <v>0.35705969106574553</v>
      </c>
      <c r="BX52" s="9">
        <v>-0.18570102135561745</v>
      </c>
      <c r="BY52" s="9">
        <v>0.3707136237256719</v>
      </c>
      <c r="BZ52" s="9">
        <v>-0.69589422407794022</v>
      </c>
      <c r="CA52" s="9">
        <v>-0.46652670865407042</v>
      </c>
      <c r="CB52" s="9">
        <v>-0.38968124074507055</v>
      </c>
      <c r="CC52" s="9">
        <v>4.2249936370577759</v>
      </c>
      <c r="CD52" s="9">
        <v>4.5317220543806647</v>
      </c>
      <c r="CE52" s="9">
        <v>4.6700507614213196</v>
      </c>
      <c r="CF52" s="9">
        <v>5.2289216912684511</v>
      </c>
      <c r="CG52" s="9">
        <v>5.1452486459871984</v>
      </c>
      <c r="CH52" s="9">
        <v>5.0782190132370637</v>
      </c>
      <c r="CI52" s="9">
        <v>5.2696992294307732</v>
      </c>
      <c r="CJ52" s="9">
        <v>20.794095189615678</v>
      </c>
      <c r="CK52" s="9">
        <v>21.374622356495468</v>
      </c>
      <c r="CL52" s="9">
        <v>21.700507614213198</v>
      </c>
      <c r="CM52" s="9">
        <v>21.641230923192396</v>
      </c>
      <c r="CN52" s="9">
        <v>22.501230920728705</v>
      </c>
      <c r="CO52" s="9">
        <v>21.756919374247893</v>
      </c>
      <c r="CP52" s="23">
        <v>23.340790454884413</v>
      </c>
      <c r="CQ52" s="9">
        <v>1.7816238228556884</v>
      </c>
      <c r="CR52" s="9">
        <v>1.8126888217522661</v>
      </c>
      <c r="CS52" s="9">
        <v>1.7766497461928936</v>
      </c>
      <c r="CT52" s="9">
        <v>1.8013510132599448</v>
      </c>
      <c r="CU52" s="9">
        <v>1.8217626784835055</v>
      </c>
      <c r="CV52" s="9">
        <v>1.7809867629362215</v>
      </c>
      <c r="CW52" s="9">
        <v>1.7151379567486951</v>
      </c>
      <c r="CX52" s="4">
        <v>4357.0074773511215</v>
      </c>
      <c r="CY52" s="4">
        <v>4152.3429677442964</v>
      </c>
      <c r="CZ52" s="4">
        <v>3655.2919999999995</v>
      </c>
      <c r="DA52" s="4">
        <v>3823.4555984555982</v>
      </c>
      <c r="DB52" s="4">
        <v>3971.9962085308057</v>
      </c>
      <c r="DC52" s="4">
        <v>3911.7306273062727</v>
      </c>
      <c r="DD52" s="4">
        <v>4213.9999999999991</v>
      </c>
      <c r="DE52" s="4">
        <v>4297.1301604523042</v>
      </c>
      <c r="DF52" s="4">
        <v>4411.0993502011524</v>
      </c>
      <c r="DG52" s="4">
        <v>4068.1035532994915</v>
      </c>
      <c r="DH52" s="4">
        <v>3999.1789208701894</v>
      </c>
      <c r="DI52" s="4">
        <v>3209.1435825276926</v>
      </c>
      <c r="DJ52" s="4">
        <v>3047.7244772447721</v>
      </c>
      <c r="DK52" s="4">
        <v>3123.5396470295796</v>
      </c>
      <c r="DL52" s="8">
        <v>46.444766860710232</v>
      </c>
      <c r="DM52" s="8">
        <v>43.041700617188731</v>
      </c>
      <c r="DN52" s="8">
        <v>41.220243886344292</v>
      </c>
      <c r="DO52" s="8">
        <v>41.717062855224498</v>
      </c>
      <c r="DP52" s="8">
        <v>42.225665370981766</v>
      </c>
      <c r="DQ52" s="8">
        <v>43.233980562802344</v>
      </c>
      <c r="DR52" s="8">
        <v>41.014269321029673</v>
      </c>
      <c r="DS52" s="9">
        <v>19.850614658436641</v>
      </c>
      <c r="DT52" s="9">
        <v>24.417840771881664</v>
      </c>
      <c r="DU52" s="9">
        <v>21.781126355487231</v>
      </c>
      <c r="DV52" s="9">
        <v>21.464630308348035</v>
      </c>
      <c r="DW52" s="9">
        <v>22.206079913181608</v>
      </c>
      <c r="DX52" s="9">
        <v>27.527096843864207</v>
      </c>
      <c r="DY52" s="9">
        <v>27.59461965321119</v>
      </c>
      <c r="DZ52" s="5">
        <v>16.636621169199074</v>
      </c>
      <c r="EA52" s="5">
        <v>16.963594113090625</v>
      </c>
      <c r="EB52" s="5">
        <v>17.242274733835366</v>
      </c>
      <c r="EC52" s="5">
        <v>18.046875</v>
      </c>
      <c r="ED52" s="5">
        <v>18.319811567652447</v>
      </c>
      <c r="EE52" s="5">
        <v>18.764783180026281</v>
      </c>
      <c r="EF52" s="5">
        <v>19.037546271813856</v>
      </c>
      <c r="EG52" s="61"/>
      <c r="EH52" s="5">
        <v>0.46842226725021707</v>
      </c>
      <c r="EI52" s="5">
        <v>0.49599188332092237</v>
      </c>
      <c r="EJ52" s="5">
        <v>0.49999223994855013</v>
      </c>
      <c r="EK52" s="5">
        <v>0.52067343310250191</v>
      </c>
      <c r="EL52" s="5">
        <v>0.49772209213606289</v>
      </c>
      <c r="EM52" s="30">
        <v>0.50538666379220831</v>
      </c>
      <c r="EN52" s="5">
        <v>0.4814048474271464</v>
      </c>
      <c r="EO52" s="5">
        <v>0.54863268999738191</v>
      </c>
      <c r="EP52" s="5">
        <v>0.57000075749640011</v>
      </c>
      <c r="EQ52" s="5">
        <v>0.59064302050009609</v>
      </c>
      <c r="ER52" s="5">
        <v>0.61697684810357534</v>
      </c>
      <c r="ES52" s="5">
        <v>0.61084293095866282</v>
      </c>
      <c r="ET52" s="30">
        <v>0.62650955806379782</v>
      </c>
      <c r="EU52" s="5">
        <v>0.60139252240939323</v>
      </c>
      <c r="EV52" s="5">
        <v>0.48069057833941908</v>
      </c>
      <c r="EW52" s="5">
        <v>0.48925585428883506</v>
      </c>
      <c r="EX52" s="5">
        <v>0.48420899138466256</v>
      </c>
      <c r="EY52" s="5">
        <v>0.50401839346844657</v>
      </c>
      <c r="EZ52" s="5">
        <v>0.45922161552711332</v>
      </c>
      <c r="FA52" s="30">
        <v>0.46530423453333586</v>
      </c>
      <c r="FB52" s="5">
        <v>0.46613809792088939</v>
      </c>
      <c r="FC52" s="5">
        <v>0.27191073561374351</v>
      </c>
      <c r="FD52" s="5">
        <v>0.28396938816279399</v>
      </c>
      <c r="FE52" s="5">
        <v>0.2885970200840135</v>
      </c>
      <c r="FF52" s="5">
        <v>0.29755671996699035</v>
      </c>
      <c r="FG52" s="5">
        <v>0.30612373306350799</v>
      </c>
      <c r="FH52" s="30">
        <v>0.29580536171349348</v>
      </c>
      <c r="FI52" s="5">
        <v>0.31395621816562191</v>
      </c>
      <c r="FJ52" s="5">
        <v>0.70169937018355544</v>
      </c>
      <c r="FK52" s="5">
        <v>0.69357869147209716</v>
      </c>
      <c r="FL52" s="5">
        <v>0.68784153621406918</v>
      </c>
      <c r="FM52" s="5">
        <v>0.68397249198611376</v>
      </c>
      <c r="FN52" s="5">
        <v>0.68448519828212562</v>
      </c>
      <c r="FO52" s="30">
        <v>0.68886900133816176</v>
      </c>
      <c r="FP52" s="5">
        <v>0.67921669327779877</v>
      </c>
      <c r="FQ52" s="5">
        <v>0.51760634851408738</v>
      </c>
      <c r="FR52" s="5">
        <v>0.52902840778866644</v>
      </c>
      <c r="FS52" s="5">
        <v>0.53264035564584</v>
      </c>
      <c r="FT52" s="5">
        <v>0.54606257500322053</v>
      </c>
      <c r="FU52" s="30">
        <v>0.53435379629270496</v>
      </c>
      <c r="FV52" s="5">
        <v>0.53975045699238533</v>
      </c>
      <c r="FW52" s="5">
        <v>0.52987136284182557</v>
      </c>
      <c r="FX52" s="61"/>
      <c r="FY52" s="113">
        <f t="shared" si="35"/>
        <v>100</v>
      </c>
      <c r="FZ52" s="113">
        <f t="shared" si="47"/>
        <v>102.20670772438723</v>
      </c>
      <c r="GA52" s="113">
        <f t="shared" si="47"/>
        <v>102.90452525841528</v>
      </c>
      <c r="GB52" s="113">
        <f t="shared" si="47"/>
        <v>105.49765793461066</v>
      </c>
      <c r="GC52" s="113">
        <f t="shared" si="47"/>
        <v>103.23555687187668</v>
      </c>
      <c r="GD52" s="113">
        <f t="shared" si="47"/>
        <v>104.27817559461315</v>
      </c>
      <c r="GE52" s="113">
        <f t="shared" si="47"/>
        <v>102.36956412202977</v>
      </c>
      <c r="GF52" s="113">
        <f t="shared" si="37"/>
        <v>100</v>
      </c>
      <c r="GG52" s="113">
        <f t="shared" si="48"/>
        <v>105.8856331131625</v>
      </c>
      <c r="GH52" s="113">
        <f t="shared" si="48"/>
        <v>106.73963961697606</v>
      </c>
      <c r="GI52" s="113">
        <f t="shared" si="48"/>
        <v>111.15471434759394</v>
      </c>
      <c r="GJ52" s="113">
        <f t="shared" si="48"/>
        <v>106.25500257659502</v>
      </c>
      <c r="GK52" s="113">
        <f t="shared" si="48"/>
        <v>107.89125520419506</v>
      </c>
      <c r="GL52" s="113">
        <f t="shared" si="48"/>
        <v>102.77155487358469</v>
      </c>
      <c r="GM52" s="113">
        <f t="shared" si="39"/>
        <v>100</v>
      </c>
      <c r="GN52" s="113">
        <f t="shared" si="49"/>
        <v>103.89478568969707</v>
      </c>
      <c r="GO52" s="113">
        <f t="shared" si="49"/>
        <v>107.65727804205665</v>
      </c>
      <c r="GP52" s="113">
        <f t="shared" si="49"/>
        <v>112.45717933915304</v>
      </c>
      <c r="GQ52" s="113">
        <f t="shared" si="49"/>
        <v>111.33914221581979</v>
      </c>
      <c r="GR52" s="113">
        <f t="shared" si="49"/>
        <v>114.19471888683621</v>
      </c>
      <c r="GS52" s="113">
        <f t="shared" si="49"/>
        <v>109.61660385425868</v>
      </c>
      <c r="GT52" s="113">
        <f t="shared" si="41"/>
        <v>100</v>
      </c>
      <c r="GU52" s="113">
        <f t="shared" si="50"/>
        <v>101.78186890598218</v>
      </c>
      <c r="GV52" s="113">
        <f t="shared" si="50"/>
        <v>100.73194965821841</v>
      </c>
      <c r="GW52" s="113">
        <f t="shared" si="50"/>
        <v>104.8529794799838</v>
      </c>
      <c r="GX52" s="113">
        <f t="shared" si="50"/>
        <v>95.533725065618739</v>
      </c>
      <c r="GY52" s="113">
        <f t="shared" si="50"/>
        <v>96.79911683327839</v>
      </c>
      <c r="GZ52" s="113">
        <f t="shared" si="50"/>
        <v>96.972588797391808</v>
      </c>
      <c r="HA52" s="113">
        <f t="shared" si="43"/>
        <v>100</v>
      </c>
      <c r="HB52" s="113">
        <f t="shared" si="51"/>
        <v>104.43478354094123</v>
      </c>
      <c r="HC52" s="113">
        <f t="shared" si="51"/>
        <v>106.13667733000925</v>
      </c>
      <c r="HD52" s="113">
        <f t="shared" si="51"/>
        <v>109.43176601518141</v>
      </c>
      <c r="HE52" s="113">
        <f t="shared" si="51"/>
        <v>112.58243716363042</v>
      </c>
      <c r="HF52" s="113">
        <f t="shared" si="51"/>
        <v>108.78767292722597</v>
      </c>
      <c r="HG52" s="113">
        <f t="shared" si="51"/>
        <v>115.46297260274605</v>
      </c>
      <c r="HH52" s="113">
        <f t="shared" si="45"/>
        <v>100</v>
      </c>
      <c r="HI52" s="113">
        <f t="shared" si="52"/>
        <v>98.842712555188129</v>
      </c>
      <c r="HJ52" s="113">
        <f t="shared" si="52"/>
        <v>98.025103832448764</v>
      </c>
      <c r="HK52" s="113">
        <f t="shared" si="52"/>
        <v>97.473721802998838</v>
      </c>
      <c r="HL52" s="113">
        <f t="shared" si="52"/>
        <v>97.546788178400845</v>
      </c>
      <c r="HM52" s="113">
        <f t="shared" si="52"/>
        <v>98.171529092004533</v>
      </c>
      <c r="HN52" s="113">
        <f t="shared" si="52"/>
        <v>96.795967352817286</v>
      </c>
    </row>
    <row r="53" spans="1:222" x14ac:dyDescent="0.25">
      <c r="A53" s="11" t="s">
        <v>55</v>
      </c>
      <c r="B53" s="11">
        <v>3452</v>
      </c>
      <c r="C53" s="11" t="s">
        <v>97</v>
      </c>
      <c r="D53" s="7">
        <v>0.93480506293657328</v>
      </c>
      <c r="E53" s="7">
        <v>0.93776831032215646</v>
      </c>
      <c r="F53" s="7">
        <v>0.93246086727146082</v>
      </c>
      <c r="G53" s="7">
        <v>0.93747126436781614</v>
      </c>
      <c r="H53" s="7">
        <v>0.93979912970167934</v>
      </c>
      <c r="I53" s="7">
        <v>0.93619329430791254</v>
      </c>
      <c r="J53" s="7">
        <v>0.93327081045530336</v>
      </c>
      <c r="K53" s="7">
        <v>385735.0372736954</v>
      </c>
      <c r="L53" s="8">
        <v>397447.34098018764</v>
      </c>
      <c r="M53" s="8">
        <v>412076.40449438198</v>
      </c>
      <c r="N53" s="8">
        <v>421593.99999999994</v>
      </c>
      <c r="O53" s="8">
        <v>416997.29729729734</v>
      </c>
      <c r="P53" s="8">
        <v>432172.51184834121</v>
      </c>
      <c r="Q53" s="8">
        <v>451377.12177121767</v>
      </c>
      <c r="R53" s="8">
        <v>64.367816091954026</v>
      </c>
      <c r="S53" s="8">
        <v>62.320328542094458</v>
      </c>
      <c r="T53" s="8">
        <v>60.970231532524807</v>
      </c>
      <c r="U53" s="8">
        <v>59.862385321100916</v>
      </c>
      <c r="V53" s="8">
        <v>60.983981693363845</v>
      </c>
      <c r="W53" s="8">
        <v>59.976105137395464</v>
      </c>
      <c r="X53" s="8">
        <v>58.82352941176471</v>
      </c>
      <c r="Y53" s="8">
        <v>11.907602464058083</v>
      </c>
      <c r="Z53" s="9">
        <v>10.2402073966055</v>
      </c>
      <c r="AA53" s="9">
        <v>9.7008213921697948</v>
      </c>
      <c r="AB53" s="9">
        <v>9.7016997254526949</v>
      </c>
      <c r="AC53" s="9">
        <v>9.1940301080459079</v>
      </c>
      <c r="AD53" s="9">
        <v>9.0222669667179911</v>
      </c>
      <c r="AE53" s="9">
        <v>9.2643643319720326</v>
      </c>
      <c r="AF53" s="8">
        <v>66.852173913043472</v>
      </c>
      <c r="AG53" s="8">
        <v>68.595624558927312</v>
      </c>
      <c r="AH53" s="8">
        <v>64.785714285714292</v>
      </c>
      <c r="AI53" s="8">
        <v>64.067671938212584</v>
      </c>
      <c r="AJ53" s="8">
        <v>65.295437546746456</v>
      </c>
      <c r="AK53" s="8">
        <v>62.156133828996282</v>
      </c>
      <c r="AL53" s="8">
        <v>60.675826216115858</v>
      </c>
      <c r="AM53" s="5">
        <v>6.0888811932604332</v>
      </c>
      <c r="AN53" s="5">
        <v>5.8002908392921846</v>
      </c>
      <c r="AO53" s="5">
        <v>5.5544767852848373</v>
      </c>
      <c r="AP53" s="5">
        <v>5.8052085155068474</v>
      </c>
      <c r="AQ53" s="5">
        <v>6.3790979669471284</v>
      </c>
      <c r="AR53" s="5">
        <v>5.5604988895222318</v>
      </c>
      <c r="AS53" s="5">
        <v>6.1288910591101207</v>
      </c>
      <c r="AT53" s="5">
        <v>7.5805719473445308</v>
      </c>
      <c r="AU53" s="5">
        <v>7.5566750629722925</v>
      </c>
      <c r="AV53" s="5">
        <v>7.4977000919963208</v>
      </c>
      <c r="AW53" s="5">
        <v>7.3797290985520796</v>
      </c>
      <c r="AX53" s="5">
        <v>7.665177521749353</v>
      </c>
      <c r="AY53" s="5">
        <v>7.6275152082358453</v>
      </c>
      <c r="AZ53" s="5">
        <v>8.7793427230046941</v>
      </c>
      <c r="BA53" s="5">
        <v>1.3</v>
      </c>
      <c r="BB53" s="5">
        <v>1.4</v>
      </c>
      <c r="BC53" s="5">
        <v>1</v>
      </c>
      <c r="BD53" s="5">
        <v>1.5</v>
      </c>
      <c r="BE53" s="5">
        <v>1.3</v>
      </c>
      <c r="BF53" s="5">
        <v>1</v>
      </c>
      <c r="BG53" s="5">
        <v>1.2</v>
      </c>
      <c r="BH53" s="9">
        <v>-0.45310997657425078</v>
      </c>
      <c r="BI53" s="9">
        <v>-0.78269313730250367</v>
      </c>
      <c r="BJ53" s="9">
        <v>-0.77205622894833681</v>
      </c>
      <c r="BK53" s="9">
        <v>-1.1252496440889992</v>
      </c>
      <c r="BL53" s="9">
        <v>-0.6308830795872189</v>
      </c>
      <c r="BM53" s="9">
        <v>-0.50997641212345846</v>
      </c>
      <c r="BN53" s="9">
        <v>0.17314689070042633</v>
      </c>
      <c r="BO53" s="8">
        <v>60.396039603960396</v>
      </c>
      <c r="BP53" s="8">
        <v>58.044164037854898</v>
      </c>
      <c r="BQ53" s="8">
        <v>64.14473684210526</v>
      </c>
      <c r="BR53" s="8">
        <v>59.740259740259738</v>
      </c>
      <c r="BS53" s="8">
        <v>61.094224924012153</v>
      </c>
      <c r="BT53" s="8">
        <v>59.938837920489298</v>
      </c>
      <c r="BU53" s="8">
        <v>64.086687306501545</v>
      </c>
      <c r="BV53" s="9">
        <v>-1.9064911484339537</v>
      </c>
      <c r="BW53" s="9">
        <v>-1.3281428898557361</v>
      </c>
      <c r="BX53" s="9">
        <v>-0.5979760809567618</v>
      </c>
      <c r="BY53" s="9">
        <v>-2.4287716020551144</v>
      </c>
      <c r="BZ53" s="9">
        <v>0.51728191864566186</v>
      </c>
      <c r="CA53" s="9">
        <v>0.5615348619560131</v>
      </c>
      <c r="CB53" s="9">
        <v>-0.65727699530516426</v>
      </c>
      <c r="CC53" s="9">
        <v>2.7055150884495318</v>
      </c>
      <c r="CD53" s="9">
        <v>1.9547325102880659</v>
      </c>
      <c r="CE53" s="9">
        <v>3.6383682469680267</v>
      </c>
      <c r="CF53" s="9">
        <v>4.2479908151549939</v>
      </c>
      <c r="CG53" s="9">
        <v>4.6964490263459338</v>
      </c>
      <c r="CH53" s="9">
        <v>4.7846889952153111</v>
      </c>
      <c r="CI53" s="9">
        <v>4.2839657282741737</v>
      </c>
      <c r="CJ53" s="9">
        <v>20.187304890738815</v>
      </c>
      <c r="CK53" s="9">
        <v>22.427983539094651</v>
      </c>
      <c r="CL53" s="9">
        <v>22.271223814773979</v>
      </c>
      <c r="CM53" s="9">
        <v>24.569460390355914</v>
      </c>
      <c r="CN53" s="9">
        <v>24.742268041237114</v>
      </c>
      <c r="CO53" s="9">
        <v>24.760765550239235</v>
      </c>
      <c r="CP53" s="23">
        <v>24.235006119951041</v>
      </c>
      <c r="CQ53" s="9">
        <v>2.7055150884495318</v>
      </c>
      <c r="CR53" s="9">
        <v>2.3662551440329218</v>
      </c>
      <c r="CS53" s="9">
        <v>2.0948180815876514</v>
      </c>
      <c r="CT53" s="9">
        <v>1.9517795637198621</v>
      </c>
      <c r="CU53" s="9">
        <v>2.5200458190148911</v>
      </c>
      <c r="CV53" s="9">
        <v>2.1531100478468899</v>
      </c>
      <c r="CW53" s="9">
        <v>2.6927784577723379</v>
      </c>
      <c r="CX53" s="4">
        <v>6671.0879568263854</v>
      </c>
      <c r="CY53" s="4">
        <v>7042.1768123255133</v>
      </c>
      <c r="CZ53" s="4">
        <v>8119.4239999999991</v>
      </c>
      <c r="DA53" s="4">
        <v>6682.2239382239386</v>
      </c>
      <c r="DB53" s="4">
        <v>6527.2227488151666</v>
      </c>
      <c r="DC53" s="4">
        <v>6801.3210332103326</v>
      </c>
      <c r="DD53" s="4">
        <v>6841</v>
      </c>
      <c r="DE53" s="4">
        <v>5847.7841230296472</v>
      </c>
      <c r="DF53" s="4">
        <v>5874.2438954673662</v>
      </c>
      <c r="DG53" s="4">
        <v>8134.6990077177516</v>
      </c>
      <c r="DH53" s="4">
        <v>7259.3255876837984</v>
      </c>
      <c r="DI53" s="4">
        <v>6105.3294463173779</v>
      </c>
      <c r="DJ53" s="4">
        <v>5576.5329543247581</v>
      </c>
      <c r="DK53" s="4">
        <v>5588.7392900856794</v>
      </c>
      <c r="DL53" s="8">
        <v>38.558238207755188</v>
      </c>
      <c r="DM53" s="8">
        <v>37.853931218860126</v>
      </c>
      <c r="DN53" s="8">
        <v>43.641963935618897</v>
      </c>
      <c r="DO53" s="8">
        <v>44.279441153945506</v>
      </c>
      <c r="DP53" s="8">
        <v>45.608345757882766</v>
      </c>
      <c r="DQ53" s="8">
        <v>46.071338179977481</v>
      </c>
      <c r="DR53" s="8">
        <v>49.399870448223744</v>
      </c>
      <c r="DS53" s="9">
        <v>12.774638027196062</v>
      </c>
      <c r="DT53" s="9">
        <v>4.0571108286374873</v>
      </c>
      <c r="DU53" s="9">
        <v>7.5639164626129629</v>
      </c>
      <c r="DV53" s="9">
        <v>12.420962764680249</v>
      </c>
      <c r="DW53" s="9">
        <v>17.195681465436373</v>
      </c>
      <c r="DX53" s="9">
        <v>27.58549317172319</v>
      </c>
      <c r="DY53" s="9">
        <v>26.479800654359455</v>
      </c>
      <c r="DZ53" s="5">
        <v>17.402597402597404</v>
      </c>
      <c r="EA53" s="5">
        <v>17.6522506619594</v>
      </c>
      <c r="EB53" s="5">
        <v>18.811002661934339</v>
      </c>
      <c r="EC53" s="5">
        <v>19.602529358626917</v>
      </c>
      <c r="ED53" s="5">
        <v>20.658135283363801</v>
      </c>
      <c r="EE53" s="5">
        <v>20.462962962962962</v>
      </c>
      <c r="EF53" s="5">
        <v>22.604651162790699</v>
      </c>
      <c r="EG53" s="61"/>
      <c r="EH53" s="5">
        <v>0.48405094282123956</v>
      </c>
      <c r="EI53" s="5">
        <v>0.47510488497502051</v>
      </c>
      <c r="EJ53" s="5">
        <v>0.4685590966387238</v>
      </c>
      <c r="EK53" s="5">
        <v>0.47708895224538361</v>
      </c>
      <c r="EL53" s="5">
        <v>0.47782307611325647</v>
      </c>
      <c r="EM53" s="30">
        <v>0.47802534642113892</v>
      </c>
      <c r="EN53" s="5">
        <v>0.48436301721669761</v>
      </c>
      <c r="EO53" s="5">
        <v>0.54735122043742845</v>
      </c>
      <c r="EP53" s="5">
        <v>0.56058012663970991</v>
      </c>
      <c r="EQ53" s="5">
        <v>0.57282988290162073</v>
      </c>
      <c r="ER53" s="5">
        <v>0.55323430580987432</v>
      </c>
      <c r="ES53" s="5">
        <v>0.53072994456084555</v>
      </c>
      <c r="ET53" s="30">
        <v>0.56407828149782102</v>
      </c>
      <c r="EU53" s="5">
        <v>0.50626847131916342</v>
      </c>
      <c r="EV53" s="5">
        <v>0.38983093086335163</v>
      </c>
      <c r="EW53" s="5">
        <v>0.38596743327525279</v>
      </c>
      <c r="EX53" s="5">
        <v>0.41371454069407321</v>
      </c>
      <c r="EY53" s="5">
        <v>0.35032751934811834</v>
      </c>
      <c r="EZ53" s="5">
        <v>0.43940308248726551</v>
      </c>
      <c r="FA53" s="30">
        <v>0.44315005284017045</v>
      </c>
      <c r="FB53" s="5">
        <v>0.44942980727777188</v>
      </c>
      <c r="FC53" s="5">
        <v>0.26900735581222046</v>
      </c>
      <c r="FD53" s="5">
        <v>0.27110559855326671</v>
      </c>
      <c r="FE53" s="5">
        <v>0.28795284544553118</v>
      </c>
      <c r="FF53" s="5">
        <v>0.318123561389558</v>
      </c>
      <c r="FG53" s="5">
        <v>0.34415149482625146</v>
      </c>
      <c r="FH53" s="30">
        <v>0.33473704223518586</v>
      </c>
      <c r="FI53" s="5">
        <v>0.33732375267026865</v>
      </c>
      <c r="FJ53" s="5">
        <v>0.65639875784343382</v>
      </c>
      <c r="FK53" s="5">
        <v>0.64558039360450448</v>
      </c>
      <c r="FL53" s="5">
        <v>0.65107569414058397</v>
      </c>
      <c r="FM53" s="5">
        <v>0.65985201306976604</v>
      </c>
      <c r="FN53" s="5">
        <v>0.66297864362867043</v>
      </c>
      <c r="FO53" s="30">
        <v>0.67104993632930543</v>
      </c>
      <c r="FP53" s="5">
        <v>0.66843674060033875</v>
      </c>
      <c r="FQ53" s="5">
        <v>0.49390091064623975</v>
      </c>
      <c r="FR53" s="5">
        <v>0.49167690052457924</v>
      </c>
      <c r="FS53" s="5">
        <v>0.50136508143595326</v>
      </c>
      <c r="FT53" s="5">
        <v>0.49610033367278367</v>
      </c>
      <c r="FU53" s="30">
        <v>0.51051415962001645</v>
      </c>
      <c r="FV53" s="5">
        <v>0.51880660413412816</v>
      </c>
      <c r="FW53" s="5">
        <v>0.50868264931522422</v>
      </c>
      <c r="FX53" s="61"/>
      <c r="FY53" s="113">
        <f t="shared" si="35"/>
        <v>100</v>
      </c>
      <c r="FZ53" s="113">
        <f t="shared" si="47"/>
        <v>99.549705199216874</v>
      </c>
      <c r="GA53" s="113">
        <f t="shared" si="47"/>
        <v>101.51126888588789</v>
      </c>
      <c r="GB53" s="113">
        <f t="shared" si="47"/>
        <v>100.44531665747813</v>
      </c>
      <c r="GC53" s="113">
        <f t="shared" si="47"/>
        <v>103.36368057148128</v>
      </c>
      <c r="GD53" s="113">
        <f t="shared" si="47"/>
        <v>105.0426498415038</v>
      </c>
      <c r="GE53" s="113">
        <f t="shared" si="47"/>
        <v>102.99285511533954</v>
      </c>
      <c r="GF53" s="113">
        <f t="shared" si="37"/>
        <v>100</v>
      </c>
      <c r="GG53" s="113">
        <f t="shared" si="48"/>
        <v>98.151835467135356</v>
      </c>
      <c r="GH53" s="113">
        <f t="shared" si="48"/>
        <v>96.799542194417981</v>
      </c>
      <c r="GI53" s="113">
        <f t="shared" si="48"/>
        <v>98.561723579076471</v>
      </c>
      <c r="GJ53" s="113">
        <f t="shared" si="48"/>
        <v>98.713386101123021</v>
      </c>
      <c r="GK53" s="113">
        <f t="shared" si="48"/>
        <v>98.755173088811461</v>
      </c>
      <c r="GL53" s="113">
        <f t="shared" si="48"/>
        <v>100.06447139502284</v>
      </c>
      <c r="GM53" s="113">
        <f t="shared" si="39"/>
        <v>100</v>
      </c>
      <c r="GN53" s="113">
        <f t="shared" si="49"/>
        <v>102.41689535134483</v>
      </c>
      <c r="GO53" s="113">
        <f t="shared" si="49"/>
        <v>104.65490191906952</v>
      </c>
      <c r="GP53" s="113">
        <f t="shared" si="49"/>
        <v>101.07482821866083</v>
      </c>
      <c r="GQ53" s="113">
        <f t="shared" si="49"/>
        <v>96.96332532824178</v>
      </c>
      <c r="GR53" s="113">
        <f t="shared" si="49"/>
        <v>103.05600141843563</v>
      </c>
      <c r="GS53" s="113">
        <f t="shared" si="49"/>
        <v>92.494261895418305</v>
      </c>
      <c r="GT53" s="113">
        <f t="shared" si="41"/>
        <v>100</v>
      </c>
      <c r="GU53" s="113">
        <f t="shared" si="50"/>
        <v>99.008929953417905</v>
      </c>
      <c r="GV53" s="113">
        <f t="shared" si="50"/>
        <v>106.12665849213836</v>
      </c>
      <c r="GW53" s="113">
        <f t="shared" si="50"/>
        <v>89.86652715633781</v>
      </c>
      <c r="GX53" s="113">
        <f t="shared" si="50"/>
        <v>112.71632076862841</v>
      </c>
      <c r="GY53" s="113">
        <f t="shared" si="50"/>
        <v>113.67749907857079</v>
      </c>
      <c r="GZ53" s="113">
        <f t="shared" si="50"/>
        <v>115.28839086278447</v>
      </c>
      <c r="HA53" s="113">
        <f t="shared" si="43"/>
        <v>100</v>
      </c>
      <c r="HB53" s="113">
        <f t="shared" si="51"/>
        <v>100.7799945598926</v>
      </c>
      <c r="HC53" s="113">
        <f t="shared" si="51"/>
        <v>107.04274036526182</v>
      </c>
      <c r="HD53" s="113">
        <f t="shared" si="51"/>
        <v>118.25831320821685</v>
      </c>
      <c r="HE53" s="113">
        <f t="shared" si="51"/>
        <v>127.93386031662459</v>
      </c>
      <c r="HF53" s="113">
        <f t="shared" si="51"/>
        <v>124.43415951378212</v>
      </c>
      <c r="HG53" s="113">
        <f t="shared" si="51"/>
        <v>125.395735611682</v>
      </c>
      <c r="HH53" s="113">
        <f t="shared" si="45"/>
        <v>100</v>
      </c>
      <c r="HI53" s="113">
        <f t="shared" si="52"/>
        <v>98.351860951950528</v>
      </c>
      <c r="HJ53" s="113">
        <f t="shared" si="52"/>
        <v>99.18905030833109</v>
      </c>
      <c r="HK53" s="113">
        <f t="shared" si="52"/>
        <v>100.5260910666068</v>
      </c>
      <c r="HL53" s="113">
        <f t="shared" si="52"/>
        <v>101.00242203487015</v>
      </c>
      <c r="HM53" s="113">
        <f t="shared" si="52"/>
        <v>102.23205457213346</v>
      </c>
      <c r="HN53" s="113">
        <f t="shared" si="52"/>
        <v>101.83394356144962</v>
      </c>
    </row>
    <row r="54" spans="1:222" x14ac:dyDescent="0.25">
      <c r="A54" s="11" t="s">
        <v>55</v>
      </c>
      <c r="B54" s="11">
        <v>3453</v>
      </c>
      <c r="C54" s="11" t="s">
        <v>98</v>
      </c>
      <c r="D54" s="7">
        <v>0.94199178779347936</v>
      </c>
      <c r="E54" s="7">
        <v>0.94238677685950412</v>
      </c>
      <c r="F54" s="7">
        <v>0.94367488259726195</v>
      </c>
      <c r="G54" s="7">
        <v>0.94098158327789649</v>
      </c>
      <c r="H54" s="7">
        <v>0.94037596366084231</v>
      </c>
      <c r="I54" s="7">
        <v>0.94051497656699923</v>
      </c>
      <c r="J54" s="7">
        <v>0.94241668209873408</v>
      </c>
      <c r="K54" s="7">
        <v>413346.53887113946</v>
      </c>
      <c r="L54" s="8">
        <v>416395.41188738268</v>
      </c>
      <c r="M54" s="8">
        <v>422828.19203268638</v>
      </c>
      <c r="N54" s="8">
        <v>430679.6</v>
      </c>
      <c r="O54" s="8">
        <v>424911.58301158302</v>
      </c>
      <c r="P54" s="8">
        <v>438263.88625592418</v>
      </c>
      <c r="Q54" s="8">
        <v>446981.91881918814</v>
      </c>
      <c r="R54" s="8">
        <v>70.289855072463766</v>
      </c>
      <c r="S54" s="8">
        <v>71.418181818181807</v>
      </c>
      <c r="T54" s="8">
        <v>70.772594752186592</v>
      </c>
      <c r="U54" s="8">
        <v>71.058475203552931</v>
      </c>
      <c r="V54" s="8">
        <v>70.386579139314364</v>
      </c>
      <c r="W54" s="8">
        <v>70.042796005706137</v>
      </c>
      <c r="X54" s="8">
        <v>70.192994996426023</v>
      </c>
      <c r="Y54" s="8">
        <v>0.96164715990021776</v>
      </c>
      <c r="Z54" s="9">
        <v>1.1799061102280708</v>
      </c>
      <c r="AA54" s="9">
        <v>0.64122915045859397</v>
      </c>
      <c r="AB54" s="9">
        <v>0.80378663851788601</v>
      </c>
      <c r="AC54" s="9">
        <v>1.3539955357857689</v>
      </c>
      <c r="AD54" s="9">
        <v>1.0853193401841459</v>
      </c>
      <c r="AE54" s="9">
        <v>2.4599274017265542</v>
      </c>
      <c r="AF54" s="8">
        <v>66.108986615678774</v>
      </c>
      <c r="AG54" s="8">
        <v>65.756704980842912</v>
      </c>
      <c r="AH54" s="8">
        <v>65.237074100548014</v>
      </c>
      <c r="AI54" s="8">
        <v>64.056939501779368</v>
      </c>
      <c r="AJ54" s="8">
        <v>65.898174831892405</v>
      </c>
      <c r="AK54" s="8">
        <v>68.273679084489885</v>
      </c>
      <c r="AL54" s="8">
        <v>68.09547004383829</v>
      </c>
      <c r="AM54" s="5">
        <v>5.9238932765559218</v>
      </c>
      <c r="AN54" s="5">
        <v>5.5397539241156304</v>
      </c>
      <c r="AO54" s="5">
        <v>5.6052549748141516</v>
      </c>
      <c r="AP54" s="5">
        <v>5.8206347073343325</v>
      </c>
      <c r="AQ54" s="5">
        <v>5.7026025654681884</v>
      </c>
      <c r="AR54" s="5">
        <v>5.3432507690588098</v>
      </c>
      <c r="AS54" s="5">
        <v>6.0183129224772207</v>
      </c>
      <c r="AT54" s="5">
        <v>5.7785413087615183</v>
      </c>
      <c r="AU54" s="5">
        <v>5.9328649492583923</v>
      </c>
      <c r="AV54" s="5">
        <v>6.0445552266708207</v>
      </c>
      <c r="AW54" s="5">
        <v>5.7204700061842919</v>
      </c>
      <c r="AX54" s="5">
        <v>5.5650023187509658</v>
      </c>
      <c r="AY54" s="5">
        <v>5.4440815056773992</v>
      </c>
      <c r="AZ54" s="5">
        <v>5.4994562684480348</v>
      </c>
      <c r="BA54" s="5">
        <v>1.4</v>
      </c>
      <c r="BB54" s="5">
        <v>1.5</v>
      </c>
      <c r="BC54" s="5">
        <v>1.3</v>
      </c>
      <c r="BD54" s="5">
        <v>1.1000000000000001</v>
      </c>
      <c r="BE54" s="5">
        <v>1.3</v>
      </c>
      <c r="BF54" s="5">
        <v>1</v>
      </c>
      <c r="BG54" s="5">
        <v>1.5</v>
      </c>
      <c r="BH54" s="9">
        <v>0.36657219279527808</v>
      </c>
      <c r="BI54" s="9">
        <v>0.26186356067907646</v>
      </c>
      <c r="BJ54" s="9">
        <v>0.23923536148566793</v>
      </c>
      <c r="BK54" s="9">
        <v>0.4347880762406886</v>
      </c>
      <c r="BL54" s="9">
        <v>0.22871480023223256</v>
      </c>
      <c r="BM54" s="9">
        <v>-0.12437823780738766</v>
      </c>
      <c r="BN54" s="9">
        <v>-0.19537324829638214</v>
      </c>
      <c r="BO54" s="8">
        <v>80.622009569377994</v>
      </c>
      <c r="BP54" s="8">
        <v>85.167464114832541</v>
      </c>
      <c r="BQ54" s="8">
        <v>92.805755395683448</v>
      </c>
      <c r="BR54" s="8">
        <v>99.496221662468514</v>
      </c>
      <c r="BS54" s="8">
        <v>98.721227621483379</v>
      </c>
      <c r="BT54" s="8">
        <v>96.717171717171709</v>
      </c>
      <c r="BU54" s="8">
        <v>93.137254901960787</v>
      </c>
      <c r="BV54" s="9">
        <v>0</v>
      </c>
      <c r="BW54" s="9">
        <v>-0.4059328649492584</v>
      </c>
      <c r="BX54" s="9">
        <v>6.2315002336812586E-2</v>
      </c>
      <c r="BY54" s="9">
        <v>0.27829313543599254</v>
      </c>
      <c r="BZ54" s="9">
        <v>-0.71108362961817895</v>
      </c>
      <c r="CA54" s="9">
        <v>-0.59107170633068906</v>
      </c>
      <c r="CB54" s="9">
        <v>6.2140748796022986E-2</v>
      </c>
      <c r="CC54" s="9">
        <v>4.4830079537237886</v>
      </c>
      <c r="CD54" s="9">
        <v>3.8601602330662779</v>
      </c>
      <c r="CE54" s="9">
        <v>4.0175310445580719</v>
      </c>
      <c r="CF54" s="9">
        <v>4.2222222222222223</v>
      </c>
      <c r="CG54" s="9">
        <v>4.2274052478134108</v>
      </c>
      <c r="CH54" s="9">
        <v>4.3509272467902997</v>
      </c>
      <c r="CI54" s="9">
        <v>4.4349070100143066</v>
      </c>
      <c r="CJ54" s="9">
        <v>19.595083152566882</v>
      </c>
      <c r="CK54" s="9">
        <v>20.757465404224327</v>
      </c>
      <c r="CL54" s="9">
        <v>21.256391526661798</v>
      </c>
      <c r="CM54" s="9">
        <v>23.333333333333332</v>
      </c>
      <c r="CN54" s="9">
        <v>24.635568513119534</v>
      </c>
      <c r="CO54" s="9">
        <v>24.10841654778887</v>
      </c>
      <c r="CP54" s="23">
        <v>25.822603719599428</v>
      </c>
      <c r="CQ54" s="9">
        <v>1.2292118582791034</v>
      </c>
      <c r="CR54" s="9">
        <v>1.3838310269482883</v>
      </c>
      <c r="CS54" s="9">
        <v>1.0226442658875092</v>
      </c>
      <c r="CT54" s="9">
        <v>1.1111111111111112</v>
      </c>
      <c r="CU54" s="9">
        <v>1.0204081632653061</v>
      </c>
      <c r="CV54" s="9">
        <v>0.99857346647646217</v>
      </c>
      <c r="CW54" s="9">
        <v>0.7868383404864091</v>
      </c>
      <c r="CX54" s="4">
        <v>7396.6959437308979</v>
      </c>
      <c r="CY54" s="4">
        <v>8167.209848597251</v>
      </c>
      <c r="CZ54" s="4">
        <v>4901.7919999999986</v>
      </c>
      <c r="DA54" s="4">
        <v>6363.5135135135142</v>
      </c>
      <c r="DB54" s="4">
        <v>7197.2739336492887</v>
      </c>
      <c r="DC54" s="4">
        <v>6144.0848708487074</v>
      </c>
      <c r="DD54" s="4">
        <v>5641</v>
      </c>
      <c r="DE54" s="4">
        <v>1876.3278511524943</v>
      </c>
      <c r="DF54" s="4">
        <v>1836.5456078002212</v>
      </c>
      <c r="DG54" s="4">
        <v>1861.5047479912341</v>
      </c>
      <c r="DH54" s="4">
        <v>1814.9778349778348</v>
      </c>
      <c r="DI54" s="4">
        <v>1547.7982120404019</v>
      </c>
      <c r="DJ54" s="4">
        <v>4382.3715198635573</v>
      </c>
      <c r="DK54" s="4">
        <v>3846.9241773962804</v>
      </c>
      <c r="DL54" s="8">
        <v>44.669113490944987</v>
      </c>
      <c r="DM54" s="8">
        <v>43.669094000665361</v>
      </c>
      <c r="DN54" s="8">
        <v>43.846140141459848</v>
      </c>
      <c r="DO54" s="8">
        <v>45.063445608447005</v>
      </c>
      <c r="DP54" s="8">
        <v>46.899181632933868</v>
      </c>
      <c r="DQ54" s="8">
        <v>51.155469722543742</v>
      </c>
      <c r="DR54" s="8">
        <v>51.740965174855816</v>
      </c>
      <c r="DS54" s="9">
        <v>25.511018659952871</v>
      </c>
      <c r="DT54" s="9">
        <v>29.923787362572813</v>
      </c>
      <c r="DU54" s="9">
        <v>28.823777765056104</v>
      </c>
      <c r="DV54" s="9">
        <v>31.706418226592504</v>
      </c>
      <c r="DW54" s="9">
        <v>42.201794967000836</v>
      </c>
      <c r="DX54" s="9">
        <v>30.070360571653371</v>
      </c>
      <c r="DY54" s="9">
        <v>38.811916443629805</v>
      </c>
      <c r="DZ54" s="5">
        <v>14.701601164483261</v>
      </c>
      <c r="EA54" s="5">
        <v>15.4296875</v>
      </c>
      <c r="EB54" s="5">
        <v>15.196078431372548</v>
      </c>
      <c r="EC54" s="5">
        <v>15.513009327442317</v>
      </c>
      <c r="ED54" s="5">
        <v>15.887850467289718</v>
      </c>
      <c r="EE54" s="5">
        <v>15.846456692913385</v>
      </c>
      <c r="EF54" s="5">
        <v>16.306483300589392</v>
      </c>
      <c r="EG54" s="61"/>
      <c r="EH54" s="5">
        <v>0.4549909605636987</v>
      </c>
      <c r="EI54" s="5">
        <v>0.46383895637227024</v>
      </c>
      <c r="EJ54" s="5">
        <v>0.46325384905844746</v>
      </c>
      <c r="EK54" s="5">
        <v>0.46745508629275229</v>
      </c>
      <c r="EL54" s="5">
        <v>0.46407539392719588</v>
      </c>
      <c r="EM54" s="30">
        <v>0.46994885473709386</v>
      </c>
      <c r="EN54" s="5">
        <v>0.48924906400031049</v>
      </c>
      <c r="EO54" s="5">
        <v>0.59391690106799611</v>
      </c>
      <c r="EP54" s="5">
        <v>0.60229119932928454</v>
      </c>
      <c r="EQ54" s="5">
        <v>0.60040881838369686</v>
      </c>
      <c r="ER54" s="5">
        <v>0.6018983296876349</v>
      </c>
      <c r="ES54" s="5">
        <v>0.60960014302311527</v>
      </c>
      <c r="ET54" s="30">
        <v>0.63818304089828526</v>
      </c>
      <c r="EU54" s="5">
        <v>0.59881472905535293</v>
      </c>
      <c r="EV54" s="5">
        <v>0.5009281678425892</v>
      </c>
      <c r="EW54" s="5">
        <v>0.49548145754231404</v>
      </c>
      <c r="EX54" s="5">
        <v>0.51862589724749508</v>
      </c>
      <c r="EY54" s="5">
        <v>0.54293454927020635</v>
      </c>
      <c r="EZ54" s="5">
        <v>0.51088573937987758</v>
      </c>
      <c r="FA54" s="30">
        <v>0.49623977271662084</v>
      </c>
      <c r="FB54" s="5">
        <v>0.50210971401722004</v>
      </c>
      <c r="FC54" s="5">
        <v>0.24648193257312767</v>
      </c>
      <c r="FD54" s="5">
        <v>0.25379413051447908</v>
      </c>
      <c r="FE54" s="5">
        <v>0.25083243857518323</v>
      </c>
      <c r="FF54" s="5">
        <v>0.27914501499745276</v>
      </c>
      <c r="FG54" s="5">
        <v>0.29055790076313154</v>
      </c>
      <c r="FH54" s="30">
        <v>0.28617168027216938</v>
      </c>
      <c r="FI54" s="5">
        <v>0.29964655025925041</v>
      </c>
      <c r="FJ54" s="5">
        <v>0.69740880263603278</v>
      </c>
      <c r="FK54" s="5">
        <v>0.68938073582271342</v>
      </c>
      <c r="FL54" s="5">
        <v>0.70700260061903142</v>
      </c>
      <c r="FM54" s="5">
        <v>0.70335495023904571</v>
      </c>
      <c r="FN54" s="5">
        <v>0.70939880807348099</v>
      </c>
      <c r="FO54" s="30">
        <v>0.71728158557306765</v>
      </c>
      <c r="FP54" s="5">
        <v>0.72507352754693022</v>
      </c>
      <c r="FQ54" s="5">
        <v>0.52236346110284704</v>
      </c>
      <c r="FR54" s="5">
        <v>0.52417110874158779</v>
      </c>
      <c r="FS54" s="5">
        <v>0.53147572001746146</v>
      </c>
      <c r="FT54" s="5">
        <v>0.54002247936419767</v>
      </c>
      <c r="FU54" s="30">
        <v>0.53926458466303562</v>
      </c>
      <c r="FV54" s="5">
        <v>0.54558788786174883</v>
      </c>
      <c r="FW54" s="5">
        <v>0.54646797909403766</v>
      </c>
      <c r="FX54" s="61"/>
      <c r="FY54" s="113">
        <f t="shared" si="35"/>
        <v>100</v>
      </c>
      <c r="FZ54" s="113">
        <f t="shared" ref="FZ54:GE55" si="53">FR54/$FQ54*100</f>
        <v>100.34605170027098</v>
      </c>
      <c r="GA54" s="113">
        <f t="shared" si="53"/>
        <v>101.74442884947888</v>
      </c>
      <c r="GB54" s="113">
        <f t="shared" si="53"/>
        <v>103.38059982680792</v>
      </c>
      <c r="GC54" s="113">
        <f t="shared" si="53"/>
        <v>103.23551029478706</v>
      </c>
      <c r="GD54" s="113">
        <f t="shared" si="53"/>
        <v>104.44602819459632</v>
      </c>
      <c r="GE54" s="113">
        <f t="shared" si="53"/>
        <v>104.61451073555178</v>
      </c>
      <c r="GF54" s="113">
        <f t="shared" si="37"/>
        <v>100</v>
      </c>
      <c r="GG54" s="113">
        <f t="shared" ref="GG54:GL55" si="54">EI54/$EH54*100</f>
        <v>101.94465309763727</v>
      </c>
      <c r="GH54" s="113">
        <f t="shared" si="54"/>
        <v>101.81605552877615</v>
      </c>
      <c r="GI54" s="113">
        <f t="shared" si="54"/>
        <v>102.73942271591758</v>
      </c>
      <c r="GJ54" s="113">
        <f t="shared" si="54"/>
        <v>101.99661842781278</v>
      </c>
      <c r="GK54" s="113">
        <f t="shared" si="54"/>
        <v>103.28751458157839</v>
      </c>
      <c r="GL54" s="113">
        <f t="shared" si="54"/>
        <v>107.52940308839733</v>
      </c>
      <c r="GM54" s="113">
        <f t="shared" si="39"/>
        <v>100</v>
      </c>
      <c r="GN54" s="113">
        <f t="shared" ref="GN54:GS55" si="55">EP54/$EO54*100</f>
        <v>101.41001177879087</v>
      </c>
      <c r="GO54" s="113">
        <f t="shared" si="55"/>
        <v>101.09306829019798</v>
      </c>
      <c r="GP54" s="113">
        <f t="shared" si="55"/>
        <v>101.34386285443071</v>
      </c>
      <c r="GQ54" s="113">
        <f t="shared" si="55"/>
        <v>102.64064584235895</v>
      </c>
      <c r="GR54" s="113">
        <f t="shared" si="55"/>
        <v>107.45325478205598</v>
      </c>
      <c r="GS54" s="113">
        <f t="shared" si="55"/>
        <v>100.82466553461427</v>
      </c>
      <c r="GT54" s="113">
        <f t="shared" si="41"/>
        <v>100</v>
      </c>
      <c r="GU54" s="113">
        <f t="shared" ref="GU54:GZ55" si="56">EW54/$EV54*100</f>
        <v>98.912676377586592</v>
      </c>
      <c r="GV54" s="113">
        <f t="shared" si="56"/>
        <v>103.53298747026483</v>
      </c>
      <c r="GW54" s="113">
        <f t="shared" si="56"/>
        <v>108.38570959355935</v>
      </c>
      <c r="GX54" s="113">
        <f t="shared" si="56"/>
        <v>101.9878242383881</v>
      </c>
      <c r="GY54" s="113">
        <f t="shared" si="56"/>
        <v>99.064058396603954</v>
      </c>
      <c r="GZ54" s="113">
        <f t="shared" si="56"/>
        <v>100.23587137846921</v>
      </c>
      <c r="HA54" s="113">
        <f t="shared" si="43"/>
        <v>100</v>
      </c>
      <c r="HB54" s="113">
        <f t="shared" ref="HB54:HG55" si="57">FD54/$FC54*100</f>
        <v>102.96662634255433</v>
      </c>
      <c r="HC54" s="113">
        <f t="shared" si="57"/>
        <v>101.76504052716513</v>
      </c>
      <c r="HD54" s="113">
        <f t="shared" si="57"/>
        <v>113.25171467269084</v>
      </c>
      <c r="HE54" s="113">
        <f t="shared" si="57"/>
        <v>117.88202799689067</v>
      </c>
      <c r="HF54" s="113">
        <f t="shared" si="57"/>
        <v>116.1024977712175</v>
      </c>
      <c r="HG54" s="113">
        <f t="shared" si="57"/>
        <v>121.5693771673709</v>
      </c>
      <c r="HH54" s="113">
        <f t="shared" si="45"/>
        <v>100</v>
      </c>
      <c r="HI54" s="113">
        <f t="shared" ref="HI54:HN55" si="58">FK54/$FJ54*100</f>
        <v>98.848872170386258</v>
      </c>
      <c r="HJ54" s="113">
        <f t="shared" si="58"/>
        <v>101.37563477070213</v>
      </c>
      <c r="HK54" s="113">
        <f t="shared" si="58"/>
        <v>100.85260575727435</v>
      </c>
      <c r="HL54" s="113">
        <f t="shared" si="58"/>
        <v>101.71922198173138</v>
      </c>
      <c r="HM54" s="113">
        <f t="shared" si="58"/>
        <v>102.8495170783507</v>
      </c>
      <c r="HN54" s="113">
        <f t="shared" si="58"/>
        <v>103.96678745756172</v>
      </c>
    </row>
    <row r="55" spans="1:222" x14ac:dyDescent="0.25">
      <c r="A55" s="11" t="s">
        <v>55</v>
      </c>
      <c r="B55" s="11">
        <v>3454</v>
      </c>
      <c r="C55" s="11" t="s">
        <v>99</v>
      </c>
      <c r="D55" s="7">
        <v>0.92432863089233741</v>
      </c>
      <c r="E55" s="7">
        <v>0.9217082657852993</v>
      </c>
      <c r="F55" s="7">
        <v>0.92918877727264049</v>
      </c>
      <c r="G55" s="7">
        <v>0.92826741409737368</v>
      </c>
      <c r="H55" s="7">
        <v>0.92817635285140077</v>
      </c>
      <c r="I55" s="7">
        <v>0.92937816325391764</v>
      </c>
      <c r="J55" s="7">
        <v>0.93026215639544318</v>
      </c>
      <c r="K55" s="7">
        <v>359775.50585729495</v>
      </c>
      <c r="L55" s="8">
        <v>366830.03128258599</v>
      </c>
      <c r="M55" s="8">
        <v>372125.02553626144</v>
      </c>
      <c r="N55" s="8">
        <v>378160.39999999997</v>
      </c>
      <c r="O55" s="8">
        <v>364057.1428571429</v>
      </c>
      <c r="P55" s="8">
        <v>381551.09004739334</v>
      </c>
      <c r="Q55" s="8">
        <v>389026.56826568261</v>
      </c>
      <c r="R55" s="8">
        <v>59.897172236503863</v>
      </c>
      <c r="S55" s="8">
        <v>58.970976253298154</v>
      </c>
      <c r="T55" s="8">
        <v>60.342555994729906</v>
      </c>
      <c r="U55" s="8">
        <v>58.22102425876011</v>
      </c>
      <c r="V55" s="8">
        <v>58.760107816711596</v>
      </c>
      <c r="W55" s="8">
        <v>61.348897535667966</v>
      </c>
      <c r="X55" s="8">
        <v>60.8</v>
      </c>
      <c r="Y55" s="8">
        <v>1.5522275408663873</v>
      </c>
      <c r="Z55" s="9">
        <v>2.4442310252362933</v>
      </c>
      <c r="AA55" s="9">
        <v>2.362051710568505</v>
      </c>
      <c r="AB55" s="9">
        <v>2.4054804840152553</v>
      </c>
      <c r="AC55" s="9">
        <v>2.3168460310898333</v>
      </c>
      <c r="AD55" s="9">
        <v>2.254136614340263</v>
      </c>
      <c r="AE55" s="9">
        <v>2.3399906044869923</v>
      </c>
      <c r="AF55" s="8">
        <v>74.285714285714292</v>
      </c>
      <c r="AG55" s="8">
        <v>72.346501665873404</v>
      </c>
      <c r="AH55" s="8">
        <v>72.762087123025381</v>
      </c>
      <c r="AI55" s="8">
        <v>71.6796875</v>
      </c>
      <c r="AJ55" s="8">
        <v>73.211642821904292</v>
      </c>
      <c r="AK55" s="8">
        <v>76.246913580246911</v>
      </c>
      <c r="AL55" s="8">
        <v>75.150300601202403</v>
      </c>
      <c r="AM55" s="5">
        <v>3.8666232950549744</v>
      </c>
      <c r="AN55" s="5">
        <v>4.8227046648815204</v>
      </c>
      <c r="AO55" s="5">
        <v>5.2900462354451134</v>
      </c>
      <c r="AP55" s="5">
        <v>5.6018120819109534</v>
      </c>
      <c r="AQ55" s="5">
        <v>5.0661471759310528</v>
      </c>
      <c r="AR55" s="5">
        <v>5.743740735159383</v>
      </c>
      <c r="AS55" s="5">
        <v>4.5311441961491798</v>
      </c>
      <c r="AT55" s="5">
        <v>4.6889653016567676</v>
      </c>
      <c r="AU55" s="5">
        <v>4.7811238745731144</v>
      </c>
      <c r="AV55" s="5">
        <v>4.6743533811156128</v>
      </c>
      <c r="AW55" s="5">
        <v>4.770872567482737</v>
      </c>
      <c r="AX55" s="5">
        <v>5.4426024397873007</v>
      </c>
      <c r="AY55" s="5">
        <v>5.4811585175957651</v>
      </c>
      <c r="AZ55" s="5">
        <v>6.1480552070263492</v>
      </c>
      <c r="BA55" s="5">
        <v>1.2</v>
      </c>
      <c r="BB55" s="5">
        <v>1</v>
      </c>
      <c r="BC55" s="5">
        <v>1.7000000000000002</v>
      </c>
      <c r="BD55" s="5">
        <v>1.4</v>
      </c>
      <c r="BE55" s="5">
        <v>1.2</v>
      </c>
      <c r="BF55" s="5">
        <v>0.90000000000000013</v>
      </c>
      <c r="BG55" s="5">
        <v>1.1000000000000001</v>
      </c>
      <c r="BH55" s="9">
        <v>0.22993391986843026</v>
      </c>
      <c r="BI55" s="9">
        <v>4.1211626342607666E-2</v>
      </c>
      <c r="BJ55" s="9">
        <v>-0.14632127923510652</v>
      </c>
      <c r="BK55" s="9">
        <v>-0.12500013029002055</v>
      </c>
      <c r="BL55" s="9">
        <v>-0.37198111909800824</v>
      </c>
      <c r="BM55" s="9">
        <v>0.41754137723968299</v>
      </c>
      <c r="BN55" s="9">
        <v>-0.37736207977768776</v>
      </c>
      <c r="BO55" s="8">
        <v>81.61434977578476</v>
      </c>
      <c r="BP55" s="8">
        <v>93.055555555555557</v>
      </c>
      <c r="BQ55" s="8">
        <v>91.203703703703709</v>
      </c>
      <c r="BR55" s="8">
        <v>97.512437810945272</v>
      </c>
      <c r="BS55" s="8">
        <v>91.34615384615384</v>
      </c>
      <c r="BT55" s="8">
        <v>96.634615384615387</v>
      </c>
      <c r="BU55" s="8">
        <v>85.046728971962608</v>
      </c>
      <c r="BV55" s="9">
        <v>-2.0006251953735541</v>
      </c>
      <c r="BW55" s="9">
        <v>-2.2974231605091586</v>
      </c>
      <c r="BX55" s="9">
        <v>-5.6715487690869431</v>
      </c>
      <c r="BY55" s="9">
        <v>-3.9548022598870061</v>
      </c>
      <c r="BZ55" s="9">
        <v>-5.5677197372536753</v>
      </c>
      <c r="CA55" s="9">
        <v>-3.9862971037060109</v>
      </c>
      <c r="CB55" s="9">
        <v>-5.144291091593475</v>
      </c>
      <c r="CC55" s="9">
        <v>3.0769230769230771</v>
      </c>
      <c r="CD55" s="9">
        <v>4.8684210526315788</v>
      </c>
      <c r="CE55" s="9">
        <v>4.3421052631578947</v>
      </c>
      <c r="CF55" s="9">
        <v>4.4959128065395095</v>
      </c>
      <c r="CG55" s="9">
        <v>4.3126684636118604</v>
      </c>
      <c r="CH55" s="9">
        <v>4.9222797927461137</v>
      </c>
      <c r="CI55" s="9">
        <v>5.0666666666666664</v>
      </c>
      <c r="CJ55" s="9">
        <v>18.974358974358974</v>
      </c>
      <c r="CK55" s="9">
        <v>19.473684210526315</v>
      </c>
      <c r="CL55" s="9">
        <v>20.789473684210527</v>
      </c>
      <c r="CM55" s="9">
        <v>21.798365122615802</v>
      </c>
      <c r="CN55" s="9">
        <v>21.69811320754717</v>
      </c>
      <c r="CO55" s="9">
        <v>22.020725388601036</v>
      </c>
      <c r="CP55" s="23">
        <v>23.066666666666666</v>
      </c>
      <c r="CQ55" s="9">
        <v>1.5384615384615385</v>
      </c>
      <c r="CR55" s="9">
        <v>1.7105263157894739</v>
      </c>
      <c r="CS55" s="9">
        <v>1.5789473684210527</v>
      </c>
      <c r="CT55" s="9">
        <v>1.7711171662125342</v>
      </c>
      <c r="CU55" s="9">
        <v>2.2911051212938007</v>
      </c>
      <c r="CV55" s="9">
        <v>2.4611398963730569</v>
      </c>
      <c r="CW55" s="9">
        <v>2</v>
      </c>
      <c r="CX55" s="4">
        <v>10080.060702946072</v>
      </c>
      <c r="CY55" s="4">
        <v>10948.802074330164</v>
      </c>
      <c r="CZ55" s="4">
        <v>10722.115999999998</v>
      </c>
      <c r="DA55" s="4">
        <v>10891.768339768341</v>
      </c>
      <c r="DB55" s="4">
        <v>9614.9194312796208</v>
      </c>
      <c r="DC55" s="4">
        <v>9716.4649446494459</v>
      </c>
      <c r="DD55" s="4">
        <v>9922.9999999999982</v>
      </c>
      <c r="DE55" s="4">
        <v>10066.532980401593</v>
      </c>
      <c r="DF55" s="4">
        <v>10372.049889790871</v>
      </c>
      <c r="DG55" s="4">
        <v>10370.005263157893</v>
      </c>
      <c r="DH55" s="4">
        <v>11741.165455061911</v>
      </c>
      <c r="DI55" s="4">
        <v>8588.7303432505978</v>
      </c>
      <c r="DJ55" s="4">
        <v>7895.1063992505206</v>
      </c>
      <c r="DK55" s="4">
        <v>7772</v>
      </c>
      <c r="DL55" s="8">
        <v>27.476810932131013</v>
      </c>
      <c r="DM55" s="8">
        <v>28.192096304889414</v>
      </c>
      <c r="DN55" s="8">
        <v>29.1997362694018</v>
      </c>
      <c r="DO55" s="8">
        <v>31.665525653511267</v>
      </c>
      <c r="DP55" s="8">
        <v>30.280947881078724</v>
      </c>
      <c r="DQ55" s="8">
        <v>29.51164590198141</v>
      </c>
      <c r="DR55" s="8">
        <v>29.810514962664008</v>
      </c>
      <c r="DS55" s="9">
        <v>42.820835312106965</v>
      </c>
      <c r="DT55" s="9">
        <v>37.043572073139373</v>
      </c>
      <c r="DU55" s="9">
        <v>51.297585223713817</v>
      </c>
      <c r="DV55" s="9">
        <v>39.52854689695301</v>
      </c>
      <c r="DW55" s="9">
        <v>44.881190317566066</v>
      </c>
      <c r="DX55" s="9">
        <v>51.884868824392264</v>
      </c>
      <c r="DY55" s="9">
        <v>44.785925207743972</v>
      </c>
      <c r="DZ55" s="5">
        <v>13.661710037174721</v>
      </c>
      <c r="EA55" s="5">
        <v>14.048059149722736</v>
      </c>
      <c r="EB55" s="5">
        <v>14.180478821362799</v>
      </c>
      <c r="EC55" s="5">
        <v>14.351005484460694</v>
      </c>
      <c r="ED55" s="5">
        <v>15.639374425023</v>
      </c>
      <c r="EE55" s="5">
        <v>15.909090909090908</v>
      </c>
      <c r="EF55" s="5">
        <v>15.454545454545453</v>
      </c>
      <c r="EG55" s="61"/>
      <c r="EH55" s="5">
        <v>0.35709859817904449</v>
      </c>
      <c r="EI55" s="5">
        <v>0.3613216381995325</v>
      </c>
      <c r="EJ55" s="5">
        <v>0.37975713065147609</v>
      </c>
      <c r="EK55" s="5">
        <v>0.37429122029037598</v>
      </c>
      <c r="EL55" s="5">
        <v>0.36610594896413645</v>
      </c>
      <c r="EM55" s="30">
        <v>0.38975169641220087</v>
      </c>
      <c r="EN55" s="5">
        <v>0.39439830900804101</v>
      </c>
      <c r="EO55" s="5">
        <v>0.72229663240031372</v>
      </c>
      <c r="EP55" s="5">
        <v>0.68304020687827227</v>
      </c>
      <c r="EQ55" s="5">
        <v>0.65251512146668844</v>
      </c>
      <c r="ER55" s="5">
        <v>0.64242101116199657</v>
      </c>
      <c r="ES55" s="5">
        <v>0.65469192214984329</v>
      </c>
      <c r="ET55" s="30">
        <v>0.64003748755089673</v>
      </c>
      <c r="EU55" s="5">
        <v>0.66471296501951349</v>
      </c>
      <c r="EV55" s="5">
        <v>0.45160659435726397</v>
      </c>
      <c r="EW55" s="5">
        <v>0.45739337534689617</v>
      </c>
      <c r="EX55" s="5">
        <v>0.36974008795303615</v>
      </c>
      <c r="EY55" s="5">
        <v>0.42079819975594163</v>
      </c>
      <c r="EZ55" s="5">
        <v>0.36348549622088705</v>
      </c>
      <c r="FA55" s="30">
        <v>0.43988148082237838</v>
      </c>
      <c r="FB55" s="5">
        <v>0.36193853586824476</v>
      </c>
      <c r="FC55" s="5">
        <v>0.22677853244010801</v>
      </c>
      <c r="FD55" s="5">
        <v>0.26572606362908985</v>
      </c>
      <c r="FE55" s="5">
        <v>0.26763424062591845</v>
      </c>
      <c r="FF55" s="5">
        <v>0.28672693011334804</v>
      </c>
      <c r="FG55" s="5">
        <v>0.2983468083635748</v>
      </c>
      <c r="FH55" s="30">
        <v>0.31659367913258318</v>
      </c>
      <c r="FI55" s="5">
        <v>0.31632941659881259</v>
      </c>
      <c r="FJ55" s="5">
        <v>0.64115544775026534</v>
      </c>
      <c r="FK55" s="5">
        <v>0.63287309828038119</v>
      </c>
      <c r="FL55" s="5">
        <v>0.64523503899425039</v>
      </c>
      <c r="FM55" s="5">
        <v>0.64208956703055176</v>
      </c>
      <c r="FN55" s="5">
        <v>0.64385740606726405</v>
      </c>
      <c r="FO55" s="30">
        <v>0.64464960510810632</v>
      </c>
      <c r="FP55" s="5">
        <v>0.64263187305255154</v>
      </c>
      <c r="FQ55" s="5">
        <v>0.50307966007688831</v>
      </c>
      <c r="FR55" s="5">
        <v>0.50058795729689898</v>
      </c>
      <c r="FS55" s="5">
        <v>0.48775722048319869</v>
      </c>
      <c r="FT55" s="5">
        <v>0.49473011318790089</v>
      </c>
      <c r="FU55" s="30">
        <v>0.4888408120287171</v>
      </c>
      <c r="FV55" s="5">
        <v>0.50588580217146351</v>
      </c>
      <c r="FW55" s="5">
        <v>0.4991793851986393</v>
      </c>
      <c r="FX55" s="61"/>
      <c r="FY55" s="113">
        <f t="shared" si="35"/>
        <v>100</v>
      </c>
      <c r="FZ55" s="113">
        <f t="shared" si="53"/>
        <v>99.504710093107619</v>
      </c>
      <c r="GA55" s="113">
        <f t="shared" si="53"/>
        <v>96.954271696981792</v>
      </c>
      <c r="GB55" s="113">
        <f t="shared" si="53"/>
        <v>98.340313164775665</v>
      </c>
      <c r="GC55" s="113">
        <f t="shared" si="53"/>
        <v>97.169663339997683</v>
      </c>
      <c r="GD55" s="113">
        <f t="shared" si="53"/>
        <v>100.55779279451416</v>
      </c>
      <c r="GE55" s="113">
        <f t="shared" si="53"/>
        <v>99.224720220719533</v>
      </c>
      <c r="GF55" s="113">
        <f t="shared" si="37"/>
        <v>100</v>
      </c>
      <c r="GG55" s="113">
        <f t="shared" si="54"/>
        <v>101.18259775928064</v>
      </c>
      <c r="GH55" s="113">
        <f t="shared" si="54"/>
        <v>106.34517541877074</v>
      </c>
      <c r="GI55" s="113">
        <f t="shared" si="54"/>
        <v>104.81453083238131</v>
      </c>
      <c r="GJ55" s="113">
        <f t="shared" si="54"/>
        <v>102.52237080487664</v>
      </c>
      <c r="GK55" s="113">
        <f t="shared" si="54"/>
        <v>109.1440006764699</v>
      </c>
      <c r="GL55" s="113">
        <f t="shared" si="54"/>
        <v>110.44521345622726</v>
      </c>
      <c r="GM55" s="113">
        <f t="shared" si="39"/>
        <v>100</v>
      </c>
      <c r="GN55" s="113">
        <f t="shared" si="55"/>
        <v>94.565054887271771</v>
      </c>
      <c r="GO55" s="113">
        <f t="shared" si="55"/>
        <v>90.338940013920663</v>
      </c>
      <c r="GP55" s="113">
        <f t="shared" si="55"/>
        <v>88.94143795563923</v>
      </c>
      <c r="GQ55" s="113">
        <f t="shared" si="55"/>
        <v>90.64031213522226</v>
      </c>
      <c r="GR55" s="113">
        <f t="shared" si="55"/>
        <v>88.61144560842601</v>
      </c>
      <c r="GS55" s="113">
        <f t="shared" si="55"/>
        <v>92.027698206284043</v>
      </c>
      <c r="GT55" s="113">
        <f t="shared" si="41"/>
        <v>100</v>
      </c>
      <c r="GU55" s="113">
        <f t="shared" si="56"/>
        <v>101.28137654807013</v>
      </c>
      <c r="GV55" s="113">
        <f t="shared" si="56"/>
        <v>81.87216319975532</v>
      </c>
      <c r="GW55" s="113">
        <f t="shared" si="56"/>
        <v>93.17804589519568</v>
      </c>
      <c r="GX55" s="113">
        <f t="shared" si="56"/>
        <v>80.487198540182362</v>
      </c>
      <c r="GY55" s="113">
        <f t="shared" si="56"/>
        <v>97.403688590603281</v>
      </c>
      <c r="GZ55" s="113">
        <f t="shared" si="56"/>
        <v>80.144652533996606</v>
      </c>
      <c r="HA55" s="113">
        <f t="shared" si="43"/>
        <v>100</v>
      </c>
      <c r="HB55" s="113">
        <f t="shared" si="57"/>
        <v>117.17425841410621</v>
      </c>
      <c r="HC55" s="113">
        <f t="shared" si="57"/>
        <v>118.01568594090818</v>
      </c>
      <c r="HD55" s="113">
        <f t="shared" si="57"/>
        <v>126.43477626749011</v>
      </c>
      <c r="HE55" s="113">
        <f t="shared" si="57"/>
        <v>131.55866437329905</v>
      </c>
      <c r="HF55" s="113">
        <f t="shared" si="57"/>
        <v>139.6047834537404</v>
      </c>
      <c r="HG55" s="113">
        <f t="shared" si="57"/>
        <v>139.48825455176402</v>
      </c>
      <c r="HH55" s="113">
        <f t="shared" si="45"/>
        <v>100</v>
      </c>
      <c r="HI55" s="113">
        <f t="shared" si="58"/>
        <v>98.708215067196903</v>
      </c>
      <c r="HJ55" s="113">
        <f t="shared" si="58"/>
        <v>100.63628738682637</v>
      </c>
      <c r="HK55" s="113">
        <f t="shared" si="58"/>
        <v>100.14569310509083</v>
      </c>
      <c r="HL55" s="113">
        <f t="shared" si="58"/>
        <v>100.42142016050546</v>
      </c>
      <c r="HM55" s="113">
        <f t="shared" si="58"/>
        <v>100.54497819056229</v>
      </c>
      <c r="HN55" s="113">
        <f t="shared" si="58"/>
        <v>100.23027571667164</v>
      </c>
    </row>
    <row r="56" spans="1:222" x14ac:dyDescent="0.25">
      <c r="AF56" s="4"/>
      <c r="AG56" s="4"/>
      <c r="AH56" s="4"/>
      <c r="AI56" s="4"/>
      <c r="AJ56" s="4"/>
      <c r="AK56" s="4"/>
      <c r="AL56" s="4"/>
      <c r="CP56" s="24"/>
      <c r="FY56" s="113"/>
      <c r="FZ56" s="113"/>
      <c r="GA56" s="113"/>
      <c r="GB56" s="113"/>
      <c r="GC56" s="113"/>
      <c r="GD56" s="113"/>
      <c r="GE56" s="113"/>
      <c r="GF56" s="113"/>
      <c r="GG56" s="113"/>
      <c r="GH56" s="113"/>
      <c r="GI56" s="113"/>
      <c r="GJ56" s="113"/>
      <c r="GK56" s="113"/>
      <c r="GL56" s="113"/>
      <c r="GM56" s="113"/>
      <c r="GN56" s="113"/>
      <c r="GO56" s="113"/>
      <c r="GP56" s="113"/>
      <c r="GQ56" s="113"/>
      <c r="GR56" s="113"/>
      <c r="GS56" s="113"/>
      <c r="GT56" s="113"/>
      <c r="GU56" s="113"/>
      <c r="GV56" s="113"/>
      <c r="GW56" s="113"/>
      <c r="GX56" s="113"/>
      <c r="GY56" s="113"/>
      <c r="GZ56" s="113"/>
      <c r="HA56" s="113"/>
      <c r="HB56" s="113"/>
      <c r="HC56" s="113"/>
      <c r="HD56" s="113"/>
      <c r="HE56" s="113"/>
      <c r="HF56" s="113"/>
      <c r="HG56" s="113"/>
      <c r="HH56" s="113"/>
      <c r="HI56" s="113"/>
      <c r="HJ56" s="113"/>
      <c r="HK56" s="113"/>
      <c r="HL56" s="113"/>
      <c r="HM56" s="113"/>
      <c r="HN56" s="113"/>
    </row>
    <row r="57" spans="1:222" x14ac:dyDescent="0.25">
      <c r="A57" s="6"/>
      <c r="B57" s="6"/>
      <c r="C57" s="2"/>
      <c r="D57" s="3"/>
      <c r="E57" s="3"/>
      <c r="F57" s="3"/>
      <c r="G57" s="3"/>
      <c r="H57" s="3"/>
      <c r="I57" s="3"/>
      <c r="J57" s="3"/>
      <c r="K57" s="3"/>
      <c r="L57" s="4"/>
      <c r="M57" s="4"/>
      <c r="N57" s="4"/>
      <c r="O57" s="4"/>
      <c r="P57" s="4"/>
      <c r="Q57" s="4"/>
      <c r="R57" s="4"/>
      <c r="S57" s="4"/>
      <c r="T57" s="4"/>
      <c r="U57" s="4"/>
      <c r="V57" s="4"/>
      <c r="W57" s="4"/>
      <c r="X57" s="4"/>
      <c r="Y57" s="4"/>
      <c r="Z57" s="5"/>
      <c r="AA57" s="5"/>
      <c r="AB57" s="5"/>
      <c r="AC57" s="5"/>
      <c r="AD57" s="5"/>
      <c r="AE57" s="5"/>
      <c r="AF57" s="4"/>
      <c r="AG57" s="4"/>
      <c r="AH57" s="4"/>
      <c r="AI57" s="4"/>
      <c r="AJ57" s="4"/>
      <c r="AK57" s="4"/>
      <c r="AL57" s="4"/>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4"/>
      <c r="BP57" s="4"/>
      <c r="BQ57" s="4"/>
      <c r="BR57" s="4"/>
      <c r="BS57" s="4"/>
      <c r="BT57" s="4"/>
      <c r="BU57" s="4"/>
      <c r="BV57" s="5"/>
      <c r="BW57" s="5"/>
      <c r="BX57" s="5"/>
      <c r="BY57" s="5"/>
      <c r="BZ57" s="5"/>
      <c r="CA57" s="5"/>
      <c r="CB57" s="5"/>
      <c r="CC57" s="5"/>
      <c r="CD57" s="5"/>
      <c r="CE57" s="5"/>
      <c r="CF57" s="5"/>
      <c r="CG57" s="5"/>
      <c r="CH57" s="5"/>
      <c r="CI57" s="5"/>
      <c r="CJ57" s="5"/>
      <c r="CK57" s="5"/>
      <c r="CL57" s="5"/>
      <c r="CM57" s="5"/>
      <c r="CN57" s="5"/>
      <c r="CO57" s="5"/>
      <c r="CP57" s="25"/>
      <c r="CQ57" s="5"/>
      <c r="CR57" s="5"/>
      <c r="CS57" s="5"/>
      <c r="CT57" s="5"/>
      <c r="CU57" s="5"/>
      <c r="CV57" s="5"/>
      <c r="CW57" s="5"/>
      <c r="CX57" s="4"/>
      <c r="CY57" s="4"/>
      <c r="CZ57" s="4"/>
      <c r="DA57" s="4"/>
      <c r="DB57" s="4"/>
      <c r="DC57" s="4"/>
      <c r="DD57" s="4"/>
      <c r="DE57" s="4"/>
      <c r="DF57" s="4"/>
      <c r="DG57" s="4"/>
      <c r="DH57" s="4"/>
      <c r="DI57" s="4"/>
      <c r="DJ57" s="4"/>
      <c r="DK57" s="4"/>
      <c r="DL57" s="4"/>
      <c r="DM57" s="4"/>
      <c r="DN57" s="4"/>
      <c r="DO57" s="4"/>
      <c r="DP57" s="4"/>
      <c r="DQ57" s="4"/>
      <c r="DR57" s="4"/>
      <c r="DS57" s="5"/>
      <c r="DT57" s="5"/>
      <c r="DU57" s="5"/>
      <c r="DV57" s="5"/>
      <c r="DW57" s="5"/>
      <c r="DX57" s="5"/>
      <c r="DY57" s="5"/>
      <c r="DZ57" s="5"/>
      <c r="EA57" s="5"/>
      <c r="EB57" s="5"/>
      <c r="EC57" s="5"/>
      <c r="ED57" s="5"/>
      <c r="EE57" s="5"/>
      <c r="EF57" s="5"/>
      <c r="EG57" s="61"/>
      <c r="FY57" s="113"/>
      <c r="FZ57" s="113"/>
      <c r="GA57" s="113"/>
      <c r="GB57" s="113"/>
      <c r="GC57" s="113"/>
      <c r="GD57" s="113"/>
      <c r="GE57" s="113"/>
      <c r="GF57" s="113"/>
      <c r="GG57" s="113"/>
      <c r="GH57" s="113"/>
      <c r="GI57" s="113"/>
      <c r="GJ57" s="113"/>
      <c r="GK57" s="113"/>
      <c r="GL57" s="113"/>
      <c r="GM57" s="113"/>
      <c r="GN57" s="113"/>
      <c r="GO57" s="113"/>
      <c r="GP57" s="113"/>
      <c r="GQ57" s="113"/>
      <c r="GR57" s="113"/>
      <c r="GS57" s="113"/>
      <c r="GT57" s="113"/>
      <c r="GU57" s="113"/>
      <c r="GV57" s="113"/>
      <c r="GW57" s="113"/>
      <c r="GX57" s="113"/>
      <c r="GY57" s="113"/>
      <c r="GZ57" s="113"/>
      <c r="HA57" s="113"/>
      <c r="HB57" s="113"/>
      <c r="HC57" s="113"/>
      <c r="HD57" s="113"/>
      <c r="HE57" s="113"/>
      <c r="HF57" s="113"/>
      <c r="HG57" s="113"/>
      <c r="HH57" s="113"/>
      <c r="HI57" s="113"/>
      <c r="HJ57" s="113"/>
      <c r="HK57" s="113"/>
      <c r="HL57" s="113"/>
      <c r="HM57" s="113"/>
      <c r="HN57" s="113"/>
    </row>
    <row r="58" spans="1:222" x14ac:dyDescent="0.25">
      <c r="A58" s="6"/>
      <c r="B58" s="6"/>
      <c r="C58" s="1"/>
      <c r="D58" s="3"/>
      <c r="E58" s="3"/>
      <c r="F58" s="3"/>
      <c r="G58" s="3"/>
      <c r="H58" s="3"/>
      <c r="I58" s="3"/>
      <c r="J58" s="3"/>
      <c r="K58" s="3"/>
      <c r="L58" s="4"/>
      <c r="M58" s="4"/>
      <c r="N58" s="4"/>
      <c r="O58" s="4"/>
      <c r="P58" s="4"/>
      <c r="Q58" s="4"/>
      <c r="R58" s="4"/>
      <c r="S58" s="4"/>
      <c r="T58" s="4"/>
      <c r="U58" s="4"/>
      <c r="V58" s="4"/>
      <c r="W58" s="4"/>
      <c r="X58" s="4"/>
      <c r="Y58" s="4"/>
      <c r="Z58" s="5"/>
      <c r="AA58" s="5"/>
      <c r="AB58" s="5"/>
      <c r="AC58" s="5"/>
      <c r="AD58" s="5"/>
      <c r="AE58" s="5"/>
      <c r="AF58" s="4"/>
      <c r="AG58" s="4"/>
      <c r="AH58" s="4"/>
      <c r="AI58" s="4"/>
      <c r="AJ58" s="4"/>
      <c r="AK58" s="4"/>
      <c r="AL58" s="4"/>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4"/>
      <c r="BP58" s="4"/>
      <c r="BQ58" s="4"/>
      <c r="BR58" s="4"/>
      <c r="BS58" s="4"/>
      <c r="BT58" s="4"/>
      <c r="BU58" s="4"/>
      <c r="BV58" s="5"/>
      <c r="BW58" s="5"/>
      <c r="BX58" s="5"/>
      <c r="BY58" s="5"/>
      <c r="BZ58" s="5"/>
      <c r="CA58" s="5"/>
      <c r="CB58" s="5"/>
      <c r="CC58" s="5"/>
      <c r="CD58" s="5"/>
      <c r="CE58" s="5"/>
      <c r="CF58" s="5"/>
      <c r="CG58" s="5"/>
      <c r="CH58" s="5"/>
      <c r="CI58" s="5"/>
      <c r="CJ58" s="5"/>
      <c r="CK58" s="5"/>
      <c r="CL58" s="5"/>
      <c r="CM58" s="5"/>
      <c r="CN58" s="5"/>
      <c r="CO58" s="5"/>
      <c r="CP58" s="25"/>
      <c r="CQ58" s="5"/>
      <c r="CR58" s="5"/>
      <c r="CS58" s="5"/>
      <c r="CT58" s="5"/>
      <c r="CU58" s="5"/>
      <c r="CV58" s="5"/>
      <c r="CW58" s="5"/>
      <c r="CX58" s="4"/>
      <c r="CY58" s="4"/>
      <c r="CZ58" s="4"/>
      <c r="DA58" s="4"/>
      <c r="DB58" s="4"/>
      <c r="DC58" s="4"/>
      <c r="DD58" s="4"/>
      <c r="DE58" s="4"/>
      <c r="DF58" s="4"/>
      <c r="DG58" s="4"/>
      <c r="DH58" s="4"/>
      <c r="DI58" s="4"/>
      <c r="DJ58" s="4"/>
      <c r="DK58" s="4"/>
      <c r="DL58" s="4"/>
      <c r="DM58" s="4"/>
      <c r="DN58" s="4"/>
      <c r="DO58" s="4"/>
      <c r="DP58" s="4"/>
      <c r="DQ58" s="4"/>
      <c r="DR58" s="4"/>
      <c r="DS58" s="5"/>
      <c r="DT58" s="5"/>
      <c r="DU58" s="5"/>
      <c r="DV58" s="5"/>
      <c r="DW58" s="5"/>
      <c r="DX58" s="5"/>
      <c r="DY58" s="5"/>
      <c r="DZ58" s="5"/>
      <c r="EA58" s="5"/>
      <c r="EB58" s="5"/>
      <c r="EC58" s="5"/>
      <c r="ED58" s="5"/>
      <c r="EE58" s="5"/>
      <c r="EF58" s="5"/>
      <c r="EG58" s="61"/>
      <c r="FY58" s="113"/>
      <c r="FZ58" s="113"/>
      <c r="GA58" s="113"/>
      <c r="GB58" s="113"/>
      <c r="GC58" s="113"/>
      <c r="GD58" s="113"/>
      <c r="GE58" s="113"/>
      <c r="GF58" s="113"/>
      <c r="GG58" s="113"/>
      <c r="GH58" s="113"/>
      <c r="GI58" s="113"/>
      <c r="GJ58" s="113"/>
      <c r="GK58" s="113"/>
      <c r="GL58" s="113"/>
      <c r="GM58" s="113"/>
      <c r="GN58" s="113"/>
      <c r="GO58" s="113"/>
      <c r="GP58" s="113"/>
      <c r="GQ58" s="113"/>
      <c r="GR58" s="113"/>
      <c r="GS58" s="113"/>
      <c r="GT58" s="113"/>
      <c r="GU58" s="113"/>
      <c r="GV58" s="113"/>
      <c r="GW58" s="113"/>
      <c r="GX58" s="113"/>
      <c r="GY58" s="113"/>
      <c r="GZ58" s="113"/>
      <c r="HA58" s="113"/>
      <c r="HB58" s="113"/>
      <c r="HC58" s="113"/>
      <c r="HD58" s="113"/>
      <c r="HE58" s="113"/>
      <c r="HF58" s="113"/>
      <c r="HG58" s="113"/>
      <c r="HH58" s="113"/>
      <c r="HI58" s="113"/>
      <c r="HJ58" s="113"/>
      <c r="HK58" s="113"/>
      <c r="HL58" s="113"/>
      <c r="HM58" s="113"/>
      <c r="HN58" s="113"/>
    </row>
    <row r="59" spans="1:222" ht="15.75" thickBot="1" x14ac:dyDescent="0.3">
      <c r="A59" s="6"/>
      <c r="B59" s="11" t="s">
        <v>148</v>
      </c>
      <c r="C59" s="6" t="s">
        <v>147</v>
      </c>
      <c r="D59" s="6">
        <v>2013</v>
      </c>
      <c r="E59" s="6">
        <v>2014</v>
      </c>
      <c r="F59" s="6">
        <v>2015</v>
      </c>
      <c r="G59" s="6">
        <v>2016</v>
      </c>
      <c r="H59" s="6">
        <v>2017</v>
      </c>
      <c r="I59" s="6">
        <v>2018</v>
      </c>
      <c r="J59" s="6">
        <v>2019</v>
      </c>
      <c r="K59" s="6"/>
      <c r="L59" s="6"/>
      <c r="M59" s="6"/>
      <c r="N59" s="6"/>
      <c r="O59" s="6"/>
      <c r="P59" s="6"/>
      <c r="Q59" s="6"/>
      <c r="R59" s="6">
        <v>2013</v>
      </c>
      <c r="S59" s="6">
        <v>2014</v>
      </c>
      <c r="T59" s="6">
        <v>2015</v>
      </c>
      <c r="U59" s="6">
        <v>2016</v>
      </c>
      <c r="V59" s="6">
        <v>2017</v>
      </c>
      <c r="W59" s="6">
        <v>2018</v>
      </c>
      <c r="X59" s="6">
        <v>2019</v>
      </c>
      <c r="Y59" s="6">
        <v>2013</v>
      </c>
      <c r="Z59">
        <v>2014</v>
      </c>
      <c r="AA59">
        <v>2015</v>
      </c>
      <c r="AB59">
        <v>2016</v>
      </c>
      <c r="AC59">
        <v>2017</v>
      </c>
      <c r="AD59">
        <v>2018</v>
      </c>
      <c r="AE59">
        <v>2019</v>
      </c>
      <c r="AF59" s="4" t="s">
        <v>140</v>
      </c>
      <c r="AG59" s="4" t="s">
        <v>141</v>
      </c>
      <c r="AH59" s="4" t="s">
        <v>142</v>
      </c>
      <c r="AI59" s="4" t="s">
        <v>143</v>
      </c>
      <c r="AJ59" s="4" t="s">
        <v>144</v>
      </c>
      <c r="AK59" s="4" t="s">
        <v>145</v>
      </c>
      <c r="AL59" s="4" t="s">
        <v>146</v>
      </c>
      <c r="AM59" t="s">
        <v>140</v>
      </c>
      <c r="AN59" t="s">
        <v>141</v>
      </c>
      <c r="AO59" t="s">
        <v>142</v>
      </c>
      <c r="AP59" t="s">
        <v>143</v>
      </c>
      <c r="AQ59" t="s">
        <v>144</v>
      </c>
      <c r="AR59" t="s">
        <v>145</v>
      </c>
      <c r="AS59" t="s">
        <v>146</v>
      </c>
      <c r="AT59" t="s">
        <v>140</v>
      </c>
      <c r="AU59" t="s">
        <v>141</v>
      </c>
      <c r="AV59" t="s">
        <v>142</v>
      </c>
      <c r="AW59" t="s">
        <v>143</v>
      </c>
      <c r="AX59" t="s">
        <v>144</v>
      </c>
      <c r="AY59" t="s">
        <v>145</v>
      </c>
      <c r="AZ59" t="s">
        <v>146</v>
      </c>
      <c r="BA59" t="s">
        <v>140</v>
      </c>
      <c r="BB59" t="s">
        <v>141</v>
      </c>
      <c r="BC59" t="s">
        <v>142</v>
      </c>
      <c r="BD59" t="s">
        <v>143</v>
      </c>
      <c r="BE59" t="s">
        <v>144</v>
      </c>
      <c r="BF59" t="s">
        <v>145</v>
      </c>
      <c r="BG59" t="s">
        <v>146</v>
      </c>
      <c r="BH59" t="s">
        <v>140</v>
      </c>
      <c r="BI59" t="s">
        <v>141</v>
      </c>
      <c r="BJ59" t="s">
        <v>142</v>
      </c>
      <c r="BK59" t="s">
        <v>143</v>
      </c>
      <c r="BL59" t="s">
        <v>144</v>
      </c>
      <c r="BM59" t="s">
        <v>145</v>
      </c>
      <c r="BN59">
        <v>2019</v>
      </c>
      <c r="BO59" t="s">
        <v>140</v>
      </c>
      <c r="BP59" t="s">
        <v>141</v>
      </c>
      <c r="BQ59" t="s">
        <v>142</v>
      </c>
      <c r="BR59" t="s">
        <v>143</v>
      </c>
      <c r="BS59" t="s">
        <v>144</v>
      </c>
      <c r="BT59" t="s">
        <v>145</v>
      </c>
      <c r="BU59">
        <v>2019</v>
      </c>
      <c r="BV59" t="s">
        <v>140</v>
      </c>
      <c r="BW59" t="s">
        <v>141</v>
      </c>
      <c r="BX59" t="s">
        <v>142</v>
      </c>
      <c r="BY59" t="s">
        <v>143</v>
      </c>
      <c r="BZ59" t="s">
        <v>144</v>
      </c>
      <c r="CA59" t="s">
        <v>145</v>
      </c>
      <c r="CB59">
        <v>2019</v>
      </c>
      <c r="CC59">
        <v>2013</v>
      </c>
      <c r="CD59">
        <v>2014</v>
      </c>
      <c r="CE59">
        <v>2015</v>
      </c>
      <c r="CF59">
        <v>2016</v>
      </c>
      <c r="CG59">
        <v>2017</v>
      </c>
      <c r="CH59">
        <v>2018</v>
      </c>
      <c r="CI59">
        <v>2019</v>
      </c>
      <c r="CJ59">
        <v>2013</v>
      </c>
      <c r="CK59">
        <v>2014</v>
      </c>
      <c r="CL59">
        <v>2015</v>
      </c>
      <c r="CM59">
        <v>2016</v>
      </c>
      <c r="CN59">
        <v>2017</v>
      </c>
      <c r="CO59">
        <v>2018</v>
      </c>
      <c r="CP59" s="24">
        <v>2019</v>
      </c>
      <c r="CQ59">
        <v>2013</v>
      </c>
      <c r="CR59">
        <v>2014</v>
      </c>
      <c r="CS59">
        <v>2015</v>
      </c>
      <c r="CT59">
        <v>2016</v>
      </c>
      <c r="CU59">
        <v>2017</v>
      </c>
      <c r="CV59">
        <v>2018</v>
      </c>
      <c r="CW59">
        <v>2019</v>
      </c>
      <c r="CX59">
        <v>2013</v>
      </c>
      <c r="CY59">
        <v>2014</v>
      </c>
      <c r="CZ59">
        <v>2015</v>
      </c>
      <c r="DA59">
        <v>2016</v>
      </c>
      <c r="DB59">
        <v>2017</v>
      </c>
      <c r="DC59">
        <v>2018</v>
      </c>
      <c r="DD59">
        <v>2019</v>
      </c>
      <c r="DE59">
        <v>2013</v>
      </c>
      <c r="DF59">
        <v>2014</v>
      </c>
      <c r="DG59">
        <v>2015</v>
      </c>
      <c r="DH59">
        <v>2016</v>
      </c>
      <c r="DI59">
        <v>2017</v>
      </c>
      <c r="DJ59">
        <v>2018</v>
      </c>
      <c r="DK59">
        <v>2019</v>
      </c>
      <c r="DL59">
        <v>2013</v>
      </c>
      <c r="DM59">
        <v>2014</v>
      </c>
      <c r="DN59">
        <v>2015</v>
      </c>
      <c r="DO59">
        <v>2016</v>
      </c>
      <c r="DP59">
        <v>2017</v>
      </c>
      <c r="DQ59">
        <v>2018</v>
      </c>
      <c r="DR59">
        <v>2019</v>
      </c>
      <c r="DS59" t="s">
        <v>140</v>
      </c>
      <c r="DT59" t="s">
        <v>141</v>
      </c>
      <c r="DU59" t="s">
        <v>142</v>
      </c>
      <c r="DV59" t="s">
        <v>143</v>
      </c>
      <c r="DW59" t="s">
        <v>144</v>
      </c>
      <c r="DX59" t="s">
        <v>145</v>
      </c>
      <c r="DY59" t="s">
        <v>146</v>
      </c>
      <c r="DZ59">
        <v>2013</v>
      </c>
      <c r="EA59">
        <v>2014</v>
      </c>
      <c r="EB59">
        <v>2015</v>
      </c>
      <c r="EC59">
        <v>2016</v>
      </c>
      <c r="ED59">
        <v>2017</v>
      </c>
      <c r="EE59">
        <v>2018</v>
      </c>
      <c r="EF59">
        <v>2019</v>
      </c>
      <c r="EH59">
        <v>2013</v>
      </c>
      <c r="EI59">
        <v>2014</v>
      </c>
      <c r="EJ59">
        <v>2015</v>
      </c>
      <c r="EK59">
        <v>2016</v>
      </c>
      <c r="EL59">
        <v>2017</v>
      </c>
      <c r="EM59" s="10">
        <v>2018</v>
      </c>
      <c r="EN59">
        <v>2019</v>
      </c>
      <c r="EO59">
        <v>2013</v>
      </c>
      <c r="EP59">
        <v>2014</v>
      </c>
      <c r="EQ59">
        <v>2015</v>
      </c>
      <c r="ER59">
        <v>2016</v>
      </c>
      <c r="ES59">
        <v>2017</v>
      </c>
      <c r="ET59" s="10">
        <v>2018</v>
      </c>
      <c r="EU59">
        <v>2019</v>
      </c>
      <c r="EV59">
        <v>2013</v>
      </c>
      <c r="EW59">
        <v>2014</v>
      </c>
      <c r="EX59">
        <v>2015</v>
      </c>
      <c r="EY59">
        <v>2016</v>
      </c>
      <c r="EZ59">
        <v>2017</v>
      </c>
      <c r="FA59" s="10">
        <v>2018</v>
      </c>
      <c r="FB59">
        <v>2019</v>
      </c>
      <c r="FC59">
        <v>2013</v>
      </c>
      <c r="FD59">
        <v>2014</v>
      </c>
      <c r="FE59">
        <v>2015</v>
      </c>
      <c r="FF59">
        <v>2016</v>
      </c>
      <c r="FG59">
        <v>2017</v>
      </c>
      <c r="FH59" s="10">
        <v>2018</v>
      </c>
      <c r="FI59">
        <v>2019</v>
      </c>
      <c r="FJ59">
        <v>2013</v>
      </c>
      <c r="FK59">
        <v>2014</v>
      </c>
      <c r="FL59">
        <v>2015</v>
      </c>
      <c r="FM59">
        <v>2016</v>
      </c>
      <c r="FN59">
        <v>2017</v>
      </c>
      <c r="FO59" s="10">
        <v>2018</v>
      </c>
      <c r="FP59">
        <v>2019</v>
      </c>
      <c r="FQ59">
        <v>2013</v>
      </c>
      <c r="FR59">
        <v>2014</v>
      </c>
      <c r="FS59">
        <v>2015</v>
      </c>
      <c r="FT59">
        <v>2016</v>
      </c>
      <c r="FU59" s="10">
        <v>2017</v>
      </c>
      <c r="FV59">
        <v>2018</v>
      </c>
      <c r="FW59">
        <v>2019</v>
      </c>
      <c r="FY59" s="113"/>
      <c r="FZ59" s="113"/>
      <c r="GA59" s="113"/>
      <c r="GB59" s="113"/>
      <c r="GC59" s="113"/>
      <c r="GD59" s="113"/>
      <c r="GE59" s="113"/>
      <c r="GF59" s="113"/>
      <c r="GG59" s="113"/>
      <c r="GH59" s="113"/>
      <c r="GI59" s="113"/>
      <c r="GJ59" s="113"/>
      <c r="GK59" s="113"/>
      <c r="GL59" s="113"/>
      <c r="GM59" s="113"/>
      <c r="GN59" s="113"/>
      <c r="GO59" s="113"/>
      <c r="GP59" s="113"/>
      <c r="GQ59" s="113"/>
      <c r="GR59" s="113"/>
      <c r="GS59" s="113"/>
      <c r="GT59" s="113"/>
      <c r="GU59" s="113"/>
      <c r="GV59" s="113"/>
      <c r="GW59" s="113"/>
      <c r="GX59" s="113"/>
      <c r="GY59" s="113"/>
      <c r="GZ59" s="113"/>
      <c r="HA59" s="113"/>
      <c r="HB59" s="113"/>
      <c r="HC59" s="113"/>
      <c r="HD59" s="113"/>
      <c r="HE59" s="113"/>
      <c r="HF59" s="113"/>
      <c r="HG59" s="113"/>
      <c r="HH59" s="113"/>
      <c r="HI59" s="113"/>
      <c r="HJ59" s="113"/>
      <c r="HK59" s="113"/>
      <c r="HL59" s="113"/>
      <c r="HM59" s="113"/>
      <c r="HN59" s="113"/>
    </row>
    <row r="60" spans="1:222" x14ac:dyDescent="0.25">
      <c r="B60" s="11" t="s">
        <v>149</v>
      </c>
      <c r="C60" s="11" t="s">
        <v>52</v>
      </c>
      <c r="D60" s="26">
        <v>0.95727515532986052</v>
      </c>
      <c r="E60" s="26">
        <v>0.95721842712567928</v>
      </c>
      <c r="F60" s="26">
        <v>0.95668849949359147</v>
      </c>
      <c r="G60" s="26">
        <v>0.9562828101264349</v>
      </c>
      <c r="H60" s="26">
        <v>0.95614005547890479</v>
      </c>
      <c r="I60" s="26">
        <v>0.9563473965453847</v>
      </c>
      <c r="J60" s="26">
        <v>0.95624055706900246</v>
      </c>
      <c r="K60" s="26">
        <v>464400.28399006033</v>
      </c>
      <c r="L60" s="8">
        <v>472007.2297532151</v>
      </c>
      <c r="M60" s="8">
        <v>477002.1109976166</v>
      </c>
      <c r="N60" s="8">
        <v>493170.79999999993</v>
      </c>
      <c r="O60" s="8">
        <v>476104.89060489065</v>
      </c>
      <c r="P60" s="8">
        <v>480518.42022116901</v>
      </c>
      <c r="Q60" s="12">
        <v>481734.68634686345</v>
      </c>
      <c r="R60" s="32">
        <v>71.164579383146801</v>
      </c>
      <c r="S60" s="8">
        <v>71.203095336682324</v>
      </c>
      <c r="T60" s="8">
        <v>70.424980559759604</v>
      </c>
      <c r="U60" s="8">
        <v>70.143374326487134</v>
      </c>
      <c r="V60" s="8">
        <v>70.134960502919768</v>
      </c>
      <c r="W60" s="8">
        <v>70.137675323293877</v>
      </c>
      <c r="X60" s="12">
        <v>69.940456605894923</v>
      </c>
      <c r="Y60" s="32">
        <v>9.8417689105863353</v>
      </c>
      <c r="Z60" s="9">
        <v>10.272289657863301</v>
      </c>
      <c r="AA60" s="9">
        <v>10.50852162584405</v>
      </c>
      <c r="AB60" s="9">
        <v>10.602752607886863</v>
      </c>
      <c r="AC60" s="9">
        <v>10.539832188184519</v>
      </c>
      <c r="AD60" s="9">
        <v>10.518309217799924</v>
      </c>
      <c r="AE60" s="13">
        <v>10.498406668512338</v>
      </c>
      <c r="AF60" s="8">
        <v>67.197064034688196</v>
      </c>
      <c r="AG60" s="8">
        <v>67.555082360140418</v>
      </c>
      <c r="AH60" s="8">
        <v>65.718054630074263</v>
      </c>
      <c r="AI60" s="8">
        <v>65.695522800393675</v>
      </c>
      <c r="AJ60" s="8">
        <v>65.86152275731834</v>
      </c>
      <c r="AK60" s="8">
        <v>66.69026269267826</v>
      </c>
      <c r="AL60" s="12">
        <v>66.674023791204803</v>
      </c>
      <c r="AM60" s="5">
        <v>5.1796075531527794</v>
      </c>
      <c r="AN60" s="5">
        <v>5.1617189108140744</v>
      </c>
      <c r="AO60" s="5">
        <v>5.0268324299278468</v>
      </c>
      <c r="AP60" s="5">
        <v>4.9120655559643254</v>
      </c>
      <c r="AQ60" s="5">
        <v>5.0294664981089445</v>
      </c>
      <c r="AR60" s="5">
        <v>5.0547707002784197</v>
      </c>
      <c r="AS60" s="14">
        <v>5.090415373267013</v>
      </c>
      <c r="AT60" s="5">
        <v>5.5462014190876392</v>
      </c>
      <c r="AU60" s="5">
        <v>5.6418328146944621</v>
      </c>
      <c r="AV60" s="5">
        <v>5.6376354530767854</v>
      </c>
      <c r="AW60" s="5">
        <v>5.6674210754835315</v>
      </c>
      <c r="AX60" s="5">
        <v>5.8051503999157941</v>
      </c>
      <c r="AY60" s="5">
        <v>6.0746388620559975</v>
      </c>
      <c r="AZ60" s="14">
        <v>6.215591034122351</v>
      </c>
      <c r="BA60" s="5">
        <v>2.6110038038132934</v>
      </c>
      <c r="BB60" s="5">
        <v>2.7649571486029383</v>
      </c>
      <c r="BC60" s="5">
        <v>2.6414289194326201</v>
      </c>
      <c r="BD60" s="5">
        <v>2.4398479140487868</v>
      </c>
      <c r="BE60" s="5">
        <v>2.156926818193285</v>
      </c>
      <c r="BF60" s="5">
        <v>2.2272445906486174</v>
      </c>
      <c r="BG60" s="14">
        <v>2.1997827275036634</v>
      </c>
      <c r="BH60" s="9">
        <v>1.5442805422778205</v>
      </c>
      <c r="BI60" s="9">
        <v>1.39007898117256</v>
      </c>
      <c r="BJ60" s="9">
        <v>1.3014919928648894</v>
      </c>
      <c r="BK60" s="9">
        <v>1.2655664194606064</v>
      </c>
      <c r="BL60" s="9">
        <v>1.2584225195095167</v>
      </c>
      <c r="BM60" s="9">
        <v>1.1943197144472117</v>
      </c>
      <c r="BN60" s="23">
        <v>1.1473888482204764</v>
      </c>
      <c r="BO60" s="8">
        <v>100.09410358863289</v>
      </c>
      <c r="BP60" s="8">
        <v>100.79053719588329</v>
      </c>
      <c r="BQ60" s="8">
        <v>101.64955210836793</v>
      </c>
      <c r="BR60" s="8">
        <v>102.0606824086865</v>
      </c>
      <c r="BS60" s="8">
        <v>102.24670994911389</v>
      </c>
      <c r="BT60" s="8">
        <v>101.85806629074405</v>
      </c>
      <c r="BU60" s="12">
        <v>101.53689423226129</v>
      </c>
      <c r="BV60" s="9">
        <v>0.46097029539844769</v>
      </c>
      <c r="BW60" s="9">
        <v>0.36471098504667748</v>
      </c>
      <c r="BX60" s="9">
        <v>0.60797196224353045</v>
      </c>
      <c r="BY60" s="9">
        <v>0.64100278341195538</v>
      </c>
      <c r="BZ60" s="9">
        <v>0.68881408525762977</v>
      </c>
      <c r="CA60" s="9">
        <v>0.60253155015456561</v>
      </c>
      <c r="CB60" s="13">
        <v>0.49974275563405668</v>
      </c>
      <c r="CC60" s="9">
        <v>8.7959661811143945</v>
      </c>
      <c r="CD60" s="9">
        <v>8.990142074645199</v>
      </c>
      <c r="CE60" s="9">
        <v>9.5792954097980161</v>
      </c>
      <c r="CF60" s="9">
        <v>9.8123617730430173</v>
      </c>
      <c r="CG60" s="9">
        <v>9.9766893495502185</v>
      </c>
      <c r="CH60" s="9">
        <v>10.276483064778233</v>
      </c>
      <c r="CI60" s="13">
        <v>10.551060145915356</v>
      </c>
      <c r="CJ60" s="9">
        <v>12.679927284694525</v>
      </c>
      <c r="CK60" s="9">
        <v>12.846978113242532</v>
      </c>
      <c r="CL60" s="9">
        <v>13.04323880969849</v>
      </c>
      <c r="CM60" s="9">
        <v>13.41580226147089</v>
      </c>
      <c r="CN60" s="9">
        <v>13.745596823755724</v>
      </c>
      <c r="CO60" s="9">
        <v>14.016152757973522</v>
      </c>
      <c r="CP60" s="27">
        <v>14.458378044630088</v>
      </c>
      <c r="CQ60" s="9">
        <v>3.9153039076640992</v>
      </c>
      <c r="CR60" s="9">
        <v>3.9387278949930082</v>
      </c>
      <c r="CS60" s="9">
        <v>3.8335277306263267</v>
      </c>
      <c r="CT60" s="9">
        <v>3.7745693548889516</v>
      </c>
      <c r="CU60" s="9">
        <v>3.7790926718463838</v>
      </c>
      <c r="CV60" s="9">
        <v>3.7900179036733523</v>
      </c>
      <c r="CW60" s="13">
        <v>3.8368336776955565</v>
      </c>
      <c r="CX60" s="4">
        <v>3974.7090946243402</v>
      </c>
      <c r="CY60" s="4">
        <v>4062.245923028157</v>
      </c>
      <c r="CZ60" s="4">
        <v>3977.2902387336439</v>
      </c>
      <c r="DA60" s="4">
        <v>3963.8332628065996</v>
      </c>
      <c r="DB60" s="4">
        <v>3858.8338241882352</v>
      </c>
      <c r="DC60" s="4">
        <v>4185.8138477992397</v>
      </c>
      <c r="DD60" s="15">
        <v>4370.2430103600354</v>
      </c>
      <c r="DE60" s="4">
        <v>1326.3431635539009</v>
      </c>
      <c r="DF60" s="4">
        <v>1391.6847150744754</v>
      </c>
      <c r="DG60" s="4">
        <v>1416.911643971684</v>
      </c>
      <c r="DH60" s="4">
        <v>1386.6008490167446</v>
      </c>
      <c r="DI60" s="4">
        <v>1256.0851318947575</v>
      </c>
      <c r="DJ60" s="4">
        <v>1154.1311178789713</v>
      </c>
      <c r="DK60" s="15">
        <v>1155.0225121766607</v>
      </c>
      <c r="DL60" s="8">
        <v>51.534491839133679</v>
      </c>
      <c r="DM60" s="8">
        <v>50.540910370820605</v>
      </c>
      <c r="DN60" s="8">
        <v>51.001150299197043</v>
      </c>
      <c r="DO60" s="8">
        <v>53.332003626132753</v>
      </c>
      <c r="DP60" s="8">
        <v>52.907229392412077</v>
      </c>
      <c r="DQ60" s="8">
        <v>52.442944070333255</v>
      </c>
      <c r="DR60" s="12">
        <v>52.414392728691851</v>
      </c>
      <c r="DS60" s="9">
        <v>17.361844896028618</v>
      </c>
      <c r="DT60" s="9">
        <v>16.313705179595907</v>
      </c>
      <c r="DU60" s="9">
        <v>19.895135090324288</v>
      </c>
      <c r="DV60" s="9">
        <v>21.620120466361605</v>
      </c>
      <c r="DW60" s="9">
        <v>22.42557048718491</v>
      </c>
      <c r="DX60" s="9">
        <v>21.915562622759229</v>
      </c>
      <c r="DY60" s="13">
        <v>21.323751111681421</v>
      </c>
      <c r="DZ60" s="5">
        <v>10.601028641686701</v>
      </c>
      <c r="EA60" s="5">
        <v>10.909633122639598</v>
      </c>
      <c r="EB60" s="5">
        <v>11.213826693924759</v>
      </c>
      <c r="EC60" s="5">
        <v>11.517556243473246</v>
      </c>
      <c r="ED60" s="5">
        <v>11.850807800996504</v>
      </c>
      <c r="EE60" s="5">
        <v>12.159496502717531</v>
      </c>
      <c r="EF60" s="13">
        <v>12.468292456820381</v>
      </c>
      <c r="EG60" s="114"/>
      <c r="EH60" s="5">
        <v>0.58237996742293152</v>
      </c>
      <c r="EI60" s="5">
        <v>0.60690247369013606</v>
      </c>
      <c r="EJ60" s="5">
        <v>0.6040382787239249</v>
      </c>
      <c r="EK60" s="5">
        <v>0.62353516742588155</v>
      </c>
      <c r="EL60" s="5">
        <v>0.5922832088469816</v>
      </c>
      <c r="EM60" s="30">
        <v>0.60151140563803851</v>
      </c>
      <c r="EN60" s="5">
        <v>0.59874907595665827</v>
      </c>
      <c r="EO60" s="5">
        <v>0.43090134162342419</v>
      </c>
      <c r="EP60" s="5">
        <v>0.41755180161082978</v>
      </c>
      <c r="EQ60" s="5">
        <v>0.43272520900875777</v>
      </c>
      <c r="ER60" s="5">
        <v>0.46365316736277312</v>
      </c>
      <c r="ES60" s="5">
        <v>0.46748777304927169</v>
      </c>
      <c r="ET60" s="30">
        <v>0.45056768286941645</v>
      </c>
      <c r="EU60" s="5">
        <v>0.4411540193935849</v>
      </c>
      <c r="EV60" s="5">
        <v>0.60769882612810999</v>
      </c>
      <c r="EW60" s="5">
        <v>0.56316853312434756</v>
      </c>
      <c r="EX60" s="5">
        <v>0.60070390542481233</v>
      </c>
      <c r="EY60" s="5">
        <v>0.60241080047292328</v>
      </c>
      <c r="EZ60" s="5">
        <v>0.61155855164108852</v>
      </c>
      <c r="FA60" s="30">
        <v>0.58193959564929798</v>
      </c>
      <c r="FB60" s="5">
        <v>0.55193216679194912</v>
      </c>
      <c r="FC60" s="5">
        <v>0.40093677731329463</v>
      </c>
      <c r="FD60" s="5">
        <v>0.41203356421126269</v>
      </c>
      <c r="FE60" s="5">
        <v>0.41462600974716307</v>
      </c>
      <c r="FF60" s="5">
        <v>0.42019531447268249</v>
      </c>
      <c r="FG60" s="5">
        <v>0.43191883779632612</v>
      </c>
      <c r="FH60" s="30">
        <v>0.44593554146031389</v>
      </c>
      <c r="FI60" s="5">
        <v>0.46828860916251908</v>
      </c>
      <c r="FJ60" s="5">
        <v>0.59746089768503918</v>
      </c>
      <c r="FK60" s="5">
        <v>0.57095793722985866</v>
      </c>
      <c r="FL60" s="5">
        <v>0.58995912408617002</v>
      </c>
      <c r="FM60" s="5">
        <v>0.61089953358952287</v>
      </c>
      <c r="FN60" s="5">
        <v>0.61559162937136724</v>
      </c>
      <c r="FO60" s="30">
        <v>0.58957230486771173</v>
      </c>
      <c r="FP60" s="5">
        <v>0.56972359730239786</v>
      </c>
      <c r="FQ60" s="5">
        <v>0.52980718604920174</v>
      </c>
      <c r="FR60" s="5">
        <v>0.51990595154526253</v>
      </c>
      <c r="FS60" s="5">
        <v>0.53383364825671076</v>
      </c>
      <c r="FT60" s="5">
        <v>0.55110891325994993</v>
      </c>
      <c r="FU60" s="30">
        <v>0.54986706540811026</v>
      </c>
      <c r="FV60" s="5">
        <v>0.53893701524722182</v>
      </c>
      <c r="FW60" s="5">
        <v>0.52994172083033508</v>
      </c>
      <c r="FX60" s="61"/>
      <c r="FY60" s="113">
        <f t="shared" ref="FY60:FY70" si="59">FQ60/$FQ60*100</f>
        <v>100</v>
      </c>
      <c r="FZ60" s="113">
        <f t="shared" ref="FZ60:GE70" si="60">FR60/$FQ60*100</f>
        <v>98.131162663577072</v>
      </c>
      <c r="GA60" s="113">
        <f t="shared" si="60"/>
        <v>100.75998633343094</v>
      </c>
      <c r="GB60" s="113">
        <f t="shared" si="60"/>
        <v>104.02065652782029</v>
      </c>
      <c r="GC60" s="113">
        <f t="shared" si="60"/>
        <v>103.78626033906713</v>
      </c>
      <c r="GD60" s="113">
        <f t="shared" si="60"/>
        <v>101.72323619581336</v>
      </c>
      <c r="GE60" s="113">
        <f t="shared" si="60"/>
        <v>100.02539315899743</v>
      </c>
      <c r="GF60" s="113">
        <f t="shared" ref="GF60:GF70" si="61">EH60/$EH60*100</f>
        <v>100</v>
      </c>
      <c r="GG60" s="113">
        <f t="shared" ref="GG60:GL70" si="62">EI60/$EH60*100</f>
        <v>104.21074000462586</v>
      </c>
      <c r="GH60" s="113">
        <f t="shared" si="62"/>
        <v>103.71893136998389</v>
      </c>
      <c r="GI60" s="113">
        <f t="shared" si="62"/>
        <v>107.06672658832419</v>
      </c>
      <c r="GJ60" s="113">
        <f t="shared" si="62"/>
        <v>101.70047769120092</v>
      </c>
      <c r="GK60" s="113">
        <f t="shared" si="62"/>
        <v>103.28504400653836</v>
      </c>
      <c r="GL60" s="113">
        <f t="shared" si="62"/>
        <v>102.8107265787594</v>
      </c>
      <c r="GM60" s="113">
        <f t="shared" ref="GM60:GM70" si="63">EO60/$EO60*100</f>
        <v>100</v>
      </c>
      <c r="GN60" s="113">
        <f t="shared" ref="GN60:GS70" si="64">EP60/$EO60*100</f>
        <v>96.901949768292681</v>
      </c>
      <c r="GO60" s="113">
        <f t="shared" si="64"/>
        <v>100.42326797555612</v>
      </c>
      <c r="GP60" s="113">
        <f t="shared" si="64"/>
        <v>107.60077135428638</v>
      </c>
      <c r="GQ60" s="113">
        <f t="shared" si="64"/>
        <v>108.49067475353125</v>
      </c>
      <c r="GR60" s="113">
        <f t="shared" si="64"/>
        <v>104.56400093160516</v>
      </c>
      <c r="GS60" s="113">
        <f t="shared" si="64"/>
        <v>102.3793561959064</v>
      </c>
      <c r="GT60" s="113">
        <f t="shared" ref="GT60:GT70" si="65">EV60/$EV60*100</f>
        <v>100</v>
      </c>
      <c r="GU60" s="113">
        <f t="shared" ref="GU60:GZ70" si="66">EW60/$EV60*100</f>
        <v>92.672308865975182</v>
      </c>
      <c r="GV60" s="113">
        <f t="shared" si="66"/>
        <v>98.848949446247076</v>
      </c>
      <c r="GW60" s="113">
        <f t="shared" si="66"/>
        <v>99.129827897006351</v>
      </c>
      <c r="GX60" s="113">
        <f t="shared" si="66"/>
        <v>100.6351378918354</v>
      </c>
      <c r="GY60" s="113">
        <f t="shared" si="66"/>
        <v>95.761184756117729</v>
      </c>
      <c r="GZ60" s="113">
        <f t="shared" si="66"/>
        <v>90.823306391511011</v>
      </c>
      <c r="HA60" s="113">
        <f t="shared" ref="HA60:HA70" si="67">FC60/$FC60*100</f>
        <v>100</v>
      </c>
      <c r="HB60" s="113">
        <f t="shared" ref="HB60:HG70" si="68">FD60/$FC60*100</f>
        <v>102.76771489318799</v>
      </c>
      <c r="HC60" s="113">
        <f t="shared" si="68"/>
        <v>103.41431198345059</v>
      </c>
      <c r="HD60" s="113">
        <f t="shared" si="68"/>
        <v>104.80338503452855</v>
      </c>
      <c r="HE60" s="113">
        <f t="shared" si="68"/>
        <v>107.727417946202</v>
      </c>
      <c r="HF60" s="113">
        <f t="shared" si="68"/>
        <v>111.22340645539157</v>
      </c>
      <c r="HG60" s="113">
        <f t="shared" si="68"/>
        <v>116.79861655509723</v>
      </c>
      <c r="HH60" s="113">
        <f t="shared" ref="HH60:HH70" si="69">FJ60/$FJ60*100</f>
        <v>100</v>
      </c>
      <c r="HI60" s="113">
        <f t="shared" ref="HI60:HN70" si="70">FK60/$FJ60*100</f>
        <v>95.5640677811936</v>
      </c>
      <c r="HJ60" s="113">
        <f t="shared" si="70"/>
        <v>98.744390866760313</v>
      </c>
      <c r="HK60" s="113">
        <f t="shared" si="70"/>
        <v>102.24929128526301</v>
      </c>
      <c r="HL60" s="113">
        <f t="shared" si="70"/>
        <v>103.03463067735119</v>
      </c>
      <c r="HM60" s="113">
        <f t="shared" si="70"/>
        <v>98.679647011562906</v>
      </c>
      <c r="HN60" s="113">
        <f t="shared" si="70"/>
        <v>95.357470172506012</v>
      </c>
    </row>
    <row r="61" spans="1:222" x14ac:dyDescent="0.25">
      <c r="B61" s="11" t="s">
        <v>150</v>
      </c>
      <c r="C61" s="11" t="s">
        <v>54</v>
      </c>
      <c r="D61" s="26">
        <v>0.96273731443552613</v>
      </c>
      <c r="E61" s="26">
        <v>0.96246223513904605</v>
      </c>
      <c r="F61" s="26">
        <v>0.96216087278136675</v>
      </c>
      <c r="G61" s="26">
        <v>0.96199340825812418</v>
      </c>
      <c r="H61" s="26">
        <v>0.96213722526018319</v>
      </c>
      <c r="I61" s="26">
        <v>0.96239657392731304</v>
      </c>
      <c r="J61" s="26">
        <v>0.96247543368358268</v>
      </c>
      <c r="K61" s="26">
        <v>516122.68370607024</v>
      </c>
      <c r="L61" s="8">
        <v>522805.00521376432</v>
      </c>
      <c r="M61" s="8">
        <v>532156.89479060262</v>
      </c>
      <c r="N61" s="8">
        <v>558653.6</v>
      </c>
      <c r="O61" s="8">
        <v>533893.43629343633</v>
      </c>
      <c r="P61" s="8">
        <v>535935.92417061608</v>
      </c>
      <c r="Q61" s="17">
        <v>541121.03321033204</v>
      </c>
      <c r="R61" s="32">
        <v>74.612444587157597</v>
      </c>
      <c r="S61" s="8">
        <v>74.630853391684909</v>
      </c>
      <c r="T61" s="8">
        <v>73.969325112599392</v>
      </c>
      <c r="U61" s="8">
        <v>74.094278583568283</v>
      </c>
      <c r="V61" s="8">
        <v>74.40982119028557</v>
      </c>
      <c r="W61" s="8">
        <v>74.845308200844116</v>
      </c>
      <c r="X61" s="17">
        <v>74.871538041840736</v>
      </c>
      <c r="Y61" s="32">
        <v>12.584215826105636</v>
      </c>
      <c r="Z61" s="9">
        <v>13.467878139070544</v>
      </c>
      <c r="AA61" s="9">
        <v>14.275749883799143</v>
      </c>
      <c r="AB61" s="9">
        <v>14.742747655361946</v>
      </c>
      <c r="AC61" s="9">
        <v>14.074439612608611</v>
      </c>
      <c r="AD61" s="9">
        <v>13.971883374156002</v>
      </c>
      <c r="AE61" s="18">
        <v>13.560974684446588</v>
      </c>
      <c r="AF61" s="8">
        <v>99.425223010146453</v>
      </c>
      <c r="AG61" s="8">
        <v>99.584989905307097</v>
      </c>
      <c r="AH61" s="8">
        <v>96.638373899145876</v>
      </c>
      <c r="AI61" s="8">
        <v>96.576046372354028</v>
      </c>
      <c r="AJ61" s="8">
        <v>97.940705362781301</v>
      </c>
      <c r="AK61" s="8">
        <v>99.712300324942348</v>
      </c>
      <c r="AL61" s="17">
        <v>99.971913085245816</v>
      </c>
      <c r="AM61" s="5">
        <v>4.3393078115192356</v>
      </c>
      <c r="AN61" s="5">
        <v>4.2689560445900518</v>
      </c>
      <c r="AO61" s="5">
        <v>4.0155276691804964</v>
      </c>
      <c r="AP61" s="5">
        <v>4.0166468484822042</v>
      </c>
      <c r="AQ61" s="5">
        <v>4.0715536415664477</v>
      </c>
      <c r="AR61" s="5">
        <v>4.043532424473411</v>
      </c>
      <c r="AS61" s="19">
        <v>4.1213800336203468</v>
      </c>
      <c r="AT61" s="5">
        <v>3.7821760305905219</v>
      </c>
      <c r="AU61" s="5">
        <v>3.8041117226759349</v>
      </c>
      <c r="AV61" s="5">
        <v>3.7266110594717268</v>
      </c>
      <c r="AW61" s="5">
        <v>3.6666065476410576</v>
      </c>
      <c r="AX61" s="5">
        <v>3.7172779556911215</v>
      </c>
      <c r="AY61" s="5">
        <v>3.9324050969332758</v>
      </c>
      <c r="AZ61" s="19">
        <v>4.1377453958161308</v>
      </c>
      <c r="BA61" s="5">
        <v>3.4000000000000004</v>
      </c>
      <c r="BB61" s="5">
        <v>3.3000000000000003</v>
      </c>
      <c r="BC61" s="5">
        <v>3.1</v>
      </c>
      <c r="BD61" s="5">
        <v>2.9</v>
      </c>
      <c r="BE61" s="5">
        <v>2.5</v>
      </c>
      <c r="BF61" s="5">
        <v>2.5</v>
      </c>
      <c r="BG61" s="19">
        <v>2.4</v>
      </c>
      <c r="BH61" s="9">
        <v>1.9226994416002618</v>
      </c>
      <c r="BI61" s="9">
        <v>1.8353328491863774</v>
      </c>
      <c r="BJ61" s="9">
        <v>1.8061701771318939</v>
      </c>
      <c r="BK61" s="9">
        <v>1.6687604660789779</v>
      </c>
      <c r="BL61" s="9">
        <v>1.3102223431793014</v>
      </c>
      <c r="BM61" s="9">
        <v>1.135366857608755</v>
      </c>
      <c r="BN61" s="23">
        <v>1.3190884358681876</v>
      </c>
      <c r="BO61" s="8">
        <v>224.40735406252648</v>
      </c>
      <c r="BP61" s="8">
        <v>226.73763827802213</v>
      </c>
      <c r="BQ61" s="8">
        <v>228.72088821732416</v>
      </c>
      <c r="BR61" s="8">
        <v>227.66946417043252</v>
      </c>
      <c r="BS61" s="8">
        <v>227.53942060872757</v>
      </c>
      <c r="BT61" s="8">
        <v>227.0047687770597</v>
      </c>
      <c r="BU61" s="17">
        <v>227.98387961813694</v>
      </c>
      <c r="BV61" s="9">
        <v>-0.211851443347221</v>
      </c>
      <c r="BW61" s="9">
        <v>1.591091137544369E-2</v>
      </c>
      <c r="BX61" s="9">
        <v>4.4867564120036812E-2</v>
      </c>
      <c r="BY61" s="9">
        <v>-0.12692912268733555</v>
      </c>
      <c r="BZ61" s="9">
        <v>-0.35456653644006841</v>
      </c>
      <c r="CA61" s="9">
        <v>-0.20080617774299761</v>
      </c>
      <c r="CB61" s="18">
        <v>0.11349044970590697</v>
      </c>
      <c r="CC61" s="9">
        <v>17.415464754310385</v>
      </c>
      <c r="CD61" s="9">
        <v>17.791028446389497</v>
      </c>
      <c r="CE61" s="9">
        <v>18.993129941800571</v>
      </c>
      <c r="CF61" s="9">
        <v>19.904107161996336</v>
      </c>
      <c r="CG61" s="9">
        <v>20.383710453611858</v>
      </c>
      <c r="CH61" s="9">
        <v>20.884119138622943</v>
      </c>
      <c r="CI61" s="18">
        <v>21.447941139346163</v>
      </c>
      <c r="CJ61" s="9">
        <v>7.2453685121261584</v>
      </c>
      <c r="CK61" s="9">
        <v>7.2765864332603947</v>
      </c>
      <c r="CL61" s="9">
        <v>7.165818525008917</v>
      </c>
      <c r="CM61" s="9">
        <v>7.1324672938489906</v>
      </c>
      <c r="CN61" s="9">
        <v>7.1878456105590836</v>
      </c>
      <c r="CO61" s="9">
        <v>7.2455107215630612</v>
      </c>
      <c r="CP61" s="23">
        <v>7.3471988664356651</v>
      </c>
      <c r="CQ61" s="9">
        <v>4.5634761356845326</v>
      </c>
      <c r="CR61" s="9">
        <v>4.5275711159737417</v>
      </c>
      <c r="CS61" s="9">
        <v>4.5378717219897249</v>
      </c>
      <c r="CT61" s="9">
        <v>4.5916570606132856</v>
      </c>
      <c r="CU61" s="9">
        <v>4.6817287039844224</v>
      </c>
      <c r="CV61" s="9">
        <v>4.7893245021019828</v>
      </c>
      <c r="CW61" s="18">
        <v>4.8972503735794826</v>
      </c>
      <c r="CX61" s="4">
        <v>2273.7358797019356</v>
      </c>
      <c r="CY61" s="4">
        <v>2249.06765230154</v>
      </c>
      <c r="CZ61" s="4">
        <v>2197.1639999999993</v>
      </c>
      <c r="DA61" s="4">
        <v>2273.7528957528957</v>
      </c>
      <c r="DB61" s="4">
        <v>2737.9677725118477</v>
      </c>
      <c r="DC61" s="4">
        <v>2921.2767527675273</v>
      </c>
      <c r="DD61" s="20">
        <v>2823.0000000000005</v>
      </c>
      <c r="DE61" s="4">
        <v>0</v>
      </c>
      <c r="DF61" s="4">
        <v>0</v>
      </c>
      <c r="DG61" s="4">
        <v>0</v>
      </c>
      <c r="DH61" s="4">
        <v>28.133050839792432</v>
      </c>
      <c r="DI61" s="4">
        <v>1577.2883164195534</v>
      </c>
      <c r="DJ61" s="4">
        <v>2107.7010445158298</v>
      </c>
      <c r="DK61" s="20">
        <v>2118.7453429805737</v>
      </c>
      <c r="DL61" s="8">
        <v>61.458183011569446</v>
      </c>
      <c r="DM61" s="8">
        <v>61.0456839242608</v>
      </c>
      <c r="DN61" s="8">
        <v>60.923511339047501</v>
      </c>
      <c r="DO61" s="8">
        <v>65.280361637336298</v>
      </c>
      <c r="DP61" s="8">
        <v>66.636166474978509</v>
      </c>
      <c r="DQ61" s="8">
        <v>65.979207867465419</v>
      </c>
      <c r="DR61" s="17">
        <v>64.708028558171748</v>
      </c>
      <c r="DS61" s="9">
        <v>-0.94604038051976058</v>
      </c>
      <c r="DT61" s="9">
        <v>-7.3986411999988499</v>
      </c>
      <c r="DU61" s="9">
        <v>-3.6246253090100344</v>
      </c>
      <c r="DV61" s="9">
        <v>-3.1038995903758964</v>
      </c>
      <c r="DW61" s="9">
        <v>-4.3850701458533381</v>
      </c>
      <c r="DX61" s="9">
        <v>-7.1349283333903015</v>
      </c>
      <c r="DY61" s="18">
        <v>-5.343514429368045</v>
      </c>
      <c r="DZ61" s="5">
        <v>6.9776438340014151</v>
      </c>
      <c r="EA61" s="5">
        <v>7.1845426591399333</v>
      </c>
      <c r="EB61" s="5">
        <v>7.3939970543302262</v>
      </c>
      <c r="EC61" s="5">
        <v>7.6027669642563964</v>
      </c>
      <c r="ED61" s="5">
        <v>7.8207411746940281</v>
      </c>
      <c r="EE61" s="5">
        <v>8.0374123488334952</v>
      </c>
      <c r="EF61" s="18">
        <v>8.2612174845026374</v>
      </c>
      <c r="EG61" s="114"/>
      <c r="EH61" s="5">
        <v>0.86470609197565573</v>
      </c>
      <c r="EI61" s="5">
        <v>0.89775851246920857</v>
      </c>
      <c r="EJ61" s="5">
        <v>0.92311785150366865</v>
      </c>
      <c r="EK61" s="5">
        <v>0.97881334205298121</v>
      </c>
      <c r="EL61" s="5">
        <v>0.92586738919159284</v>
      </c>
      <c r="EM61" s="30">
        <v>0.93562049112292489</v>
      </c>
      <c r="EN61" s="5">
        <v>0.93342090072774031</v>
      </c>
      <c r="EO61" s="5">
        <v>0.79451916611622453</v>
      </c>
      <c r="EP61" s="5">
        <v>0.81249418225863623</v>
      </c>
      <c r="EQ61" s="5">
        <v>0.8453631791716224</v>
      </c>
      <c r="ER61" s="5">
        <v>0.86529834831057406</v>
      </c>
      <c r="ES61" s="5">
        <v>0.90062556226400381</v>
      </c>
      <c r="ET61" s="30">
        <v>0.90640304127323557</v>
      </c>
      <c r="EU61" s="5">
        <v>0.89664271952857022</v>
      </c>
      <c r="EV61" s="5">
        <v>0.80319435761455649</v>
      </c>
      <c r="EW61" s="5">
        <v>0.84092576629082372</v>
      </c>
      <c r="EX61" s="5">
        <v>0.84636130737097348</v>
      </c>
      <c r="EY61" s="5">
        <v>0.78513088235269357</v>
      </c>
      <c r="EZ61" s="5">
        <v>0.67697503463976949</v>
      </c>
      <c r="FA61" s="30">
        <v>0.67828508661055453</v>
      </c>
      <c r="FB61" s="5">
        <v>0.77682056336063532</v>
      </c>
      <c r="FC61" s="5">
        <v>0.54050591245336566</v>
      </c>
      <c r="FD61" s="5">
        <v>0.54417660287123637</v>
      </c>
      <c r="FE61" s="5">
        <v>0.56792962578624362</v>
      </c>
      <c r="FF61" s="5">
        <v>0.59332575758835615</v>
      </c>
      <c r="FG61" s="5">
        <v>0.61674566327053215</v>
      </c>
      <c r="FH61" s="30">
        <v>0.64301915478806737</v>
      </c>
      <c r="FI61" s="5">
        <v>0.67168138756409623</v>
      </c>
      <c r="FJ61" s="5">
        <v>0.79306835439764234</v>
      </c>
      <c r="FK61" s="5">
        <v>0.75302090139952749</v>
      </c>
      <c r="FL61" s="5">
        <v>0.77019690696895382</v>
      </c>
      <c r="FM61" s="5">
        <v>0.79418340457005532</v>
      </c>
      <c r="FN61" s="5">
        <v>0.70659720286751748</v>
      </c>
      <c r="FO61" s="30">
        <v>0.6521085479346922</v>
      </c>
      <c r="FP61" s="5">
        <v>0.65240801949122074</v>
      </c>
      <c r="FQ61" s="5">
        <v>0.77017597971365781</v>
      </c>
      <c r="FR61" s="5">
        <v>0.77691696807343147</v>
      </c>
      <c r="FS61" s="5">
        <v>0.79830428721145186</v>
      </c>
      <c r="FT61" s="5">
        <v>0.8148807212698761</v>
      </c>
      <c r="FU61" s="30">
        <v>0.77474315336267774</v>
      </c>
      <c r="FV61" s="5">
        <v>0.7680289259712616</v>
      </c>
      <c r="FW61" s="5">
        <v>0.7856737069081865</v>
      </c>
      <c r="FX61" s="61"/>
      <c r="FY61" s="113">
        <f t="shared" si="59"/>
        <v>100</v>
      </c>
      <c r="FZ61" s="113">
        <f t="shared" si="60"/>
        <v>100.87525299896782</v>
      </c>
      <c r="GA61" s="113">
        <f t="shared" si="60"/>
        <v>103.65219225718411</v>
      </c>
      <c r="GB61" s="113">
        <f t="shared" si="60"/>
        <v>105.80448400543976</v>
      </c>
      <c r="GC61" s="113">
        <f t="shared" si="60"/>
        <v>100.59300390681074</v>
      </c>
      <c r="GD61" s="113">
        <f t="shared" si="60"/>
        <v>99.721225564163348</v>
      </c>
      <c r="GE61" s="113">
        <f t="shared" si="60"/>
        <v>102.01223195772616</v>
      </c>
      <c r="GF61" s="113">
        <f t="shared" si="61"/>
        <v>100</v>
      </c>
      <c r="GG61" s="113">
        <f t="shared" si="62"/>
        <v>103.82238783793412</v>
      </c>
      <c r="GH61" s="113">
        <f t="shared" si="62"/>
        <v>106.75509980443823</v>
      </c>
      <c r="GI61" s="113">
        <f t="shared" si="62"/>
        <v>113.19607334055164</v>
      </c>
      <c r="GJ61" s="113">
        <f t="shared" si="62"/>
        <v>107.07307347357731</v>
      </c>
      <c r="GK61" s="113">
        <f t="shared" si="62"/>
        <v>108.20098294730943</v>
      </c>
      <c r="GL61" s="113">
        <f t="shared" si="62"/>
        <v>107.94660860953194</v>
      </c>
      <c r="GM61" s="113">
        <f t="shared" si="63"/>
        <v>100</v>
      </c>
      <c r="GN61" s="113">
        <f t="shared" si="64"/>
        <v>102.2623766560947</v>
      </c>
      <c r="GO61" s="113">
        <f t="shared" si="64"/>
        <v>106.39934380739157</v>
      </c>
      <c r="GP61" s="113">
        <f t="shared" si="64"/>
        <v>108.90842980419629</v>
      </c>
      <c r="GQ61" s="113">
        <f t="shared" si="64"/>
        <v>113.3547937762722</v>
      </c>
      <c r="GR61" s="113">
        <f t="shared" si="64"/>
        <v>114.08196050246626</v>
      </c>
      <c r="GS61" s="113">
        <f t="shared" si="64"/>
        <v>112.85350407738393</v>
      </c>
      <c r="GT61" s="113">
        <f t="shared" si="65"/>
        <v>100</v>
      </c>
      <c r="GU61" s="113">
        <f t="shared" si="66"/>
        <v>104.69766854293243</v>
      </c>
      <c r="GV61" s="113">
        <f t="shared" si="66"/>
        <v>105.37440898920411</v>
      </c>
      <c r="GW61" s="113">
        <f t="shared" si="66"/>
        <v>97.751045548239347</v>
      </c>
      <c r="GX61" s="113">
        <f t="shared" si="66"/>
        <v>84.285332463035289</v>
      </c>
      <c r="GY61" s="113">
        <f t="shared" si="66"/>
        <v>84.44843768885832</v>
      </c>
      <c r="GZ61" s="113">
        <f t="shared" si="66"/>
        <v>96.716387010953369</v>
      </c>
      <c r="HA61" s="113">
        <f t="shared" si="67"/>
        <v>100</v>
      </c>
      <c r="HB61" s="113">
        <f t="shared" si="68"/>
        <v>100.67912123314422</v>
      </c>
      <c r="HC61" s="113">
        <f t="shared" si="68"/>
        <v>105.07371199852398</v>
      </c>
      <c r="HD61" s="113">
        <f t="shared" si="68"/>
        <v>109.77229738250971</v>
      </c>
      <c r="HE61" s="113">
        <f t="shared" si="68"/>
        <v>114.10525751163627</v>
      </c>
      <c r="HF61" s="113">
        <f t="shared" si="68"/>
        <v>118.96616484163741</v>
      </c>
      <c r="HG61" s="113">
        <f t="shared" si="68"/>
        <v>124.26901761635185</v>
      </c>
      <c r="HH61" s="113">
        <f t="shared" si="69"/>
        <v>100</v>
      </c>
      <c r="HI61" s="113">
        <f t="shared" si="70"/>
        <v>94.950315092507751</v>
      </c>
      <c r="HJ61" s="113">
        <f t="shared" si="70"/>
        <v>97.116081192514599</v>
      </c>
      <c r="HK61" s="113">
        <f t="shared" si="70"/>
        <v>100.14059950396835</v>
      </c>
      <c r="HL61" s="113">
        <f t="shared" si="70"/>
        <v>89.096633215707854</v>
      </c>
      <c r="HM61" s="113">
        <f t="shared" si="70"/>
        <v>82.226020533877815</v>
      </c>
      <c r="HN61" s="113">
        <f t="shared" si="70"/>
        <v>82.263781661890036</v>
      </c>
    </row>
    <row r="62" spans="1:222" x14ac:dyDescent="0.25">
      <c r="B62" s="11" t="s">
        <v>151</v>
      </c>
      <c r="C62" s="11" t="s">
        <v>55</v>
      </c>
      <c r="D62" s="26">
        <v>0.95116050426202181</v>
      </c>
      <c r="E62" s="26">
        <v>0.95110477994883846</v>
      </c>
      <c r="F62" s="26">
        <v>0.95049902735753489</v>
      </c>
      <c r="G62" s="26">
        <v>0.95008241745585842</v>
      </c>
      <c r="H62" s="26">
        <v>0.95093034012055944</v>
      </c>
      <c r="I62" s="26">
        <v>0.95100168353954961</v>
      </c>
      <c r="J62" s="26">
        <v>0.95078393629748359</v>
      </c>
      <c r="K62" s="26">
        <v>403139.72310969111</v>
      </c>
      <c r="L62" s="8">
        <v>409694.26485922834</v>
      </c>
      <c r="M62" s="8">
        <v>415188.76404494379</v>
      </c>
      <c r="N62" s="8">
        <v>425970.6</v>
      </c>
      <c r="O62" s="8">
        <v>418655.01930501935</v>
      </c>
      <c r="P62" s="8">
        <v>423350.5213270142</v>
      </c>
      <c r="Q62" s="17">
        <v>427612.36162361619</v>
      </c>
      <c r="R62" s="32">
        <v>63.747305492484116</v>
      </c>
      <c r="S62" s="8">
        <v>63.713128251294812</v>
      </c>
      <c r="T62" s="8">
        <v>62.872870036831664</v>
      </c>
      <c r="U62" s="8">
        <v>62.723755212520459</v>
      </c>
      <c r="V62" s="8">
        <v>62.904461534030354</v>
      </c>
      <c r="W62" s="8">
        <v>62.89459528325925</v>
      </c>
      <c r="X62" s="17">
        <v>62.803675456296958</v>
      </c>
      <c r="Y62" s="32">
        <v>6.1347083870256007</v>
      </c>
      <c r="Z62" s="9">
        <v>6.4639350022062629</v>
      </c>
      <c r="AA62" s="9">
        <v>6.506433888373099</v>
      </c>
      <c r="AB62" s="9">
        <v>6.7331171214308094</v>
      </c>
      <c r="AC62" s="9">
        <v>6.845154674915908</v>
      </c>
      <c r="AD62" s="9">
        <v>6.7714361449451088</v>
      </c>
      <c r="AE62" s="18">
        <v>6.711816615719747</v>
      </c>
      <c r="AF62" s="8">
        <v>71.070207862828539</v>
      </c>
      <c r="AG62" s="8">
        <v>71.692453161739479</v>
      </c>
      <c r="AH62" s="8">
        <v>70.697855521968137</v>
      </c>
      <c r="AI62" s="8">
        <v>70.756710523005708</v>
      </c>
      <c r="AJ62" s="8">
        <v>70.991345331342984</v>
      </c>
      <c r="AK62" s="8">
        <v>72.311669996474322</v>
      </c>
      <c r="AL62" s="17">
        <v>71.953976100710932</v>
      </c>
      <c r="AM62" s="5">
        <v>5.461544626002822</v>
      </c>
      <c r="AN62" s="5">
        <v>5.3130644267899738</v>
      </c>
      <c r="AO62" s="5">
        <v>5.2263736071846436</v>
      </c>
      <c r="AP62" s="5">
        <v>5.235841426117017</v>
      </c>
      <c r="AQ62" s="5">
        <v>5.4052722882634079</v>
      </c>
      <c r="AR62" s="5">
        <v>5.3366127288984675</v>
      </c>
      <c r="AS62" s="19">
        <v>5.4385036192380527</v>
      </c>
      <c r="AT62" s="5">
        <v>7.5277772468236037</v>
      </c>
      <c r="AU62" s="5">
        <v>7.8768348470977756</v>
      </c>
      <c r="AV62" s="5">
        <v>7.9210956941304813</v>
      </c>
      <c r="AW62" s="5">
        <v>7.9008407252795756</v>
      </c>
      <c r="AX62" s="5">
        <v>7.9412919918962004</v>
      </c>
      <c r="AY62" s="5">
        <v>8.0361378239682608</v>
      </c>
      <c r="AZ62" s="19">
        <v>8.302365581549461</v>
      </c>
      <c r="BA62" s="5">
        <v>2.4488454011741685</v>
      </c>
      <c r="BB62" s="5">
        <v>2.2984984622806492</v>
      </c>
      <c r="BC62" s="5">
        <v>2.096845425867508</v>
      </c>
      <c r="BD62" s="5">
        <v>1.8996967442924988</v>
      </c>
      <c r="BE62" s="5">
        <v>1.6471794871794869</v>
      </c>
      <c r="BF62" s="5">
        <v>1.848390877932252</v>
      </c>
      <c r="BG62" s="19">
        <v>1.8509212631080043</v>
      </c>
      <c r="BH62" s="9">
        <v>0.37439335739608559</v>
      </c>
      <c r="BI62" s="9">
        <v>0.33515294521302419</v>
      </c>
      <c r="BJ62" s="9">
        <v>0.27156308155451558</v>
      </c>
      <c r="BK62" s="9">
        <v>0.28166022916611411</v>
      </c>
      <c r="BL62" s="9">
        <v>0.23796931867015036</v>
      </c>
      <c r="BM62" s="9">
        <v>0.21816754856294196</v>
      </c>
      <c r="BN62" s="23">
        <v>0.13427292397865109</v>
      </c>
      <c r="BO62" s="8">
        <v>76.155604555661199</v>
      </c>
      <c r="BP62" s="8">
        <v>78.314451618142684</v>
      </c>
      <c r="BQ62" s="8">
        <v>79.527575102922597</v>
      </c>
      <c r="BR62" s="8">
        <v>81.702310190575403</v>
      </c>
      <c r="BS62" s="8">
        <v>82.727456940222893</v>
      </c>
      <c r="BT62" s="8">
        <v>83.97452744364702</v>
      </c>
      <c r="BU62" s="17">
        <v>84.431125681301666</v>
      </c>
      <c r="BV62" s="9">
        <v>-0.12178571721138014</v>
      </c>
      <c r="BW62" s="9">
        <v>-0.13820440376906262</v>
      </c>
      <c r="BX62" s="9">
        <v>-0.29172557714174063</v>
      </c>
      <c r="BY62" s="9">
        <v>-7.4743171899817065E-2</v>
      </c>
      <c r="BZ62" s="9">
        <v>0.12093612116287639</v>
      </c>
      <c r="CA62" s="9">
        <v>-3.530768899046962E-2</v>
      </c>
      <c r="CB62" s="18">
        <v>-6.061104009891722E-2</v>
      </c>
      <c r="CC62" s="9">
        <v>5.5826829627448094</v>
      </c>
      <c r="CD62" s="9">
        <v>5.7710600799509795</v>
      </c>
      <c r="CE62" s="9">
        <v>6.0725220450198094</v>
      </c>
      <c r="CF62" s="9">
        <v>6.3836595381579651</v>
      </c>
      <c r="CG62" s="9">
        <v>6.5468420524149016</v>
      </c>
      <c r="CH62" s="9">
        <v>6.8636669684938827</v>
      </c>
      <c r="CI62" s="18">
        <v>7.1262836135804424</v>
      </c>
      <c r="CJ62" s="9">
        <v>17.158003239581799</v>
      </c>
      <c r="CK62" s="9">
        <v>17.492924046569986</v>
      </c>
      <c r="CL62" s="9">
        <v>17.800650246655493</v>
      </c>
      <c r="CM62" s="9">
        <v>18.323170912366155</v>
      </c>
      <c r="CN62" s="9">
        <v>18.79057075184728</v>
      </c>
      <c r="CO62" s="9">
        <v>19.012792830442756</v>
      </c>
      <c r="CP62" s="23">
        <v>19.556514064956545</v>
      </c>
      <c r="CQ62" s="9">
        <v>2.4308643793255778</v>
      </c>
      <c r="CR62" s="9">
        <v>2.4399638178051415</v>
      </c>
      <c r="CS62" s="9">
        <v>2.4357600127917376</v>
      </c>
      <c r="CT62" s="9">
        <v>2.4751272524724608</v>
      </c>
      <c r="CU62" s="9">
        <v>2.4925724883788236</v>
      </c>
      <c r="CV62" s="9">
        <v>2.5214181235634183</v>
      </c>
      <c r="CW62" s="18">
        <v>2.4827731313450108</v>
      </c>
      <c r="CX62" s="4">
        <v>4320.9008364565607</v>
      </c>
      <c r="CY62" s="4">
        <v>4544.3360000080011</v>
      </c>
      <c r="CZ62" s="4">
        <v>4259.1872003909593</v>
      </c>
      <c r="DA62" s="4">
        <v>4502.1339715964023</v>
      </c>
      <c r="DB62" s="4">
        <v>4670.6463292145336</v>
      </c>
      <c r="DC62" s="4">
        <v>4732.7704537396621</v>
      </c>
      <c r="DD62" s="20">
        <v>4766.5579179426131</v>
      </c>
      <c r="DE62" s="4">
        <v>1914.3042814594362</v>
      </c>
      <c r="DF62" s="4">
        <v>2099.6160596893551</v>
      </c>
      <c r="DG62" s="4">
        <v>2176.7282999425552</v>
      </c>
      <c r="DH62" s="4">
        <v>2094.868625453661</v>
      </c>
      <c r="DI62" s="4">
        <v>1957.084699624188</v>
      </c>
      <c r="DJ62" s="4">
        <v>1828.2168351390278</v>
      </c>
      <c r="DK62" s="20">
        <v>1854.9085617098872</v>
      </c>
      <c r="DL62" s="8">
        <v>40.890357316009379</v>
      </c>
      <c r="DM62" s="8">
        <v>40.618355123590412</v>
      </c>
      <c r="DN62" s="8">
        <v>40.906780047246762</v>
      </c>
      <c r="DO62" s="8">
        <v>42.308057669215636</v>
      </c>
      <c r="DP62" s="8">
        <v>42.125160643731256</v>
      </c>
      <c r="DQ62" s="8">
        <v>42.080695386692135</v>
      </c>
      <c r="DR62" s="17">
        <v>41.901341501824753</v>
      </c>
      <c r="DS62" s="9">
        <v>22.350910652602767</v>
      </c>
      <c r="DT62" s="9">
        <v>15.778098262984889</v>
      </c>
      <c r="DU62" s="9">
        <v>22.855330529322458</v>
      </c>
      <c r="DV62" s="9">
        <v>24.32879100968805</v>
      </c>
      <c r="DW62" s="9">
        <v>24.861473972087865</v>
      </c>
      <c r="DX62" s="9">
        <v>23.706859591522601</v>
      </c>
      <c r="DY62" s="18">
        <v>21.891543744081257</v>
      </c>
      <c r="DZ62" s="5">
        <v>13.92408605073188</v>
      </c>
      <c r="EA62" s="5">
        <v>14.303339101454849</v>
      </c>
      <c r="EB62" s="5">
        <v>14.649967886962106</v>
      </c>
      <c r="EC62" s="5">
        <v>15.047305668635055</v>
      </c>
      <c r="ED62" s="5">
        <v>15.426168774364163</v>
      </c>
      <c r="EE62" s="5">
        <v>15.7622978946731</v>
      </c>
      <c r="EF62" s="18">
        <v>16.090578728874195</v>
      </c>
      <c r="EG62" s="114"/>
      <c r="EH62" s="5">
        <v>0.19304268724003859</v>
      </c>
      <c r="EI62" s="5">
        <v>0.21193560638635855</v>
      </c>
      <c r="EJ62" s="5">
        <v>0.20239052101756491</v>
      </c>
      <c r="EK62" s="5">
        <v>0.21877030737223799</v>
      </c>
      <c r="EL62" s="5">
        <v>0.22389791109336116</v>
      </c>
      <c r="EM62" s="30">
        <v>0.23010443442109951</v>
      </c>
      <c r="EN62" s="5">
        <v>0.23110497939445457</v>
      </c>
      <c r="EO62" s="5">
        <v>0.33734622781957441</v>
      </c>
      <c r="EP62" s="5">
        <v>0.3568612605690441</v>
      </c>
      <c r="EQ62" s="5">
        <v>0.37632965930403589</v>
      </c>
      <c r="ER62" s="5">
        <v>0.39382029668371016</v>
      </c>
      <c r="ES62" s="5">
        <v>0.39360449399848008</v>
      </c>
      <c r="ET62" s="30">
        <v>0.3897724119569359</v>
      </c>
      <c r="EU62" s="5">
        <v>0.36034579589702032</v>
      </c>
      <c r="EV62" s="5">
        <v>0.23670780443735839</v>
      </c>
      <c r="EW62" s="5">
        <v>0.23138590316480312</v>
      </c>
      <c r="EX62" s="5">
        <v>0.19136432239959669</v>
      </c>
      <c r="EY62" s="5">
        <v>0.24296259647923804</v>
      </c>
      <c r="EZ62" s="5">
        <v>0.27853903711166589</v>
      </c>
      <c r="FA62" s="30">
        <v>0.24541553094420998</v>
      </c>
      <c r="FB62" s="5">
        <v>0.22698950507360391</v>
      </c>
      <c r="FC62" s="5">
        <v>0.23820591444761885</v>
      </c>
      <c r="FD62" s="5">
        <v>0.25116672831539838</v>
      </c>
      <c r="FE62" s="5">
        <v>0.26404141032632905</v>
      </c>
      <c r="FF62" s="5">
        <v>0.2880217312413737</v>
      </c>
      <c r="FG62" s="5">
        <v>0.30468145118647011</v>
      </c>
      <c r="FH62" s="30">
        <v>0.3203448002216609</v>
      </c>
      <c r="FI62" s="5">
        <v>0.33326986121543145</v>
      </c>
      <c r="FJ62" s="5">
        <v>0.4342486941282539</v>
      </c>
      <c r="FK62" s="5">
        <v>0.37034556727240003</v>
      </c>
      <c r="FL62" s="5">
        <v>0.41415952703166276</v>
      </c>
      <c r="FM62" s="5">
        <v>0.41356525715000886</v>
      </c>
      <c r="FN62" s="5">
        <v>0.40332435344121909</v>
      </c>
      <c r="FO62" s="30">
        <v>0.3914178311361024</v>
      </c>
      <c r="FP62" s="5">
        <v>0.37061619507274174</v>
      </c>
      <c r="FQ62" s="5">
        <v>0.30092317302813965</v>
      </c>
      <c r="FR62" s="5">
        <v>0.2933985894012745</v>
      </c>
      <c r="FS62" s="5">
        <v>0.30273134498013132</v>
      </c>
      <c r="FT62" s="5">
        <v>0.32163903605977223</v>
      </c>
      <c r="FU62" s="30">
        <v>0.32822593960357205</v>
      </c>
      <c r="FV62" s="5">
        <v>0.32283565972054029</v>
      </c>
      <c r="FW62" s="5">
        <v>0.31050853554719549</v>
      </c>
      <c r="FX62" s="61"/>
      <c r="FY62" s="113">
        <f t="shared" si="59"/>
        <v>100</v>
      </c>
      <c r="FZ62" s="113">
        <f t="shared" si="60"/>
        <v>97.499500104579354</v>
      </c>
      <c r="GA62" s="113">
        <f t="shared" si="60"/>
        <v>100.60087494552059</v>
      </c>
      <c r="GB62" s="113">
        <f t="shared" si="60"/>
        <v>106.88410361461112</v>
      </c>
      <c r="GC62" s="113">
        <f t="shared" si="60"/>
        <v>109.07300235494968</v>
      </c>
      <c r="GD62" s="113">
        <f t="shared" si="60"/>
        <v>107.28175449962825</v>
      </c>
      <c r="GE62" s="113">
        <f t="shared" si="60"/>
        <v>103.18531883822703</v>
      </c>
      <c r="GF62" s="113">
        <f t="shared" si="61"/>
        <v>100</v>
      </c>
      <c r="GG62" s="113">
        <f t="shared" si="62"/>
        <v>109.78691263390236</v>
      </c>
      <c r="GH62" s="113">
        <f t="shared" si="62"/>
        <v>104.84236616842304</v>
      </c>
      <c r="GI62" s="113">
        <f t="shared" si="62"/>
        <v>113.32742540006626</v>
      </c>
      <c r="GJ62" s="113">
        <f t="shared" si="62"/>
        <v>115.98362740099846</v>
      </c>
      <c r="GK62" s="113">
        <f t="shared" si="62"/>
        <v>119.19873148832443</v>
      </c>
      <c r="GL62" s="113">
        <f t="shared" si="62"/>
        <v>119.71703393617159</v>
      </c>
      <c r="GM62" s="113">
        <f t="shared" si="63"/>
        <v>100</v>
      </c>
      <c r="GN62" s="113">
        <f t="shared" si="64"/>
        <v>105.78486763453809</v>
      </c>
      <c r="GO62" s="113">
        <f t="shared" si="64"/>
        <v>111.55591148489476</v>
      </c>
      <c r="GP62" s="113">
        <f t="shared" si="64"/>
        <v>116.7406848534083</v>
      </c>
      <c r="GQ62" s="113">
        <f t="shared" si="64"/>
        <v>116.67671417063976</v>
      </c>
      <c r="GR62" s="113">
        <f t="shared" si="64"/>
        <v>115.54076489196761</v>
      </c>
      <c r="GS62" s="113">
        <f t="shared" si="64"/>
        <v>106.81779316938056</v>
      </c>
      <c r="GT62" s="113">
        <f t="shared" si="65"/>
        <v>100</v>
      </c>
      <c r="GU62" s="113">
        <f t="shared" si="66"/>
        <v>97.751700124461408</v>
      </c>
      <c r="GV62" s="113">
        <f t="shared" si="66"/>
        <v>80.844111944031297</v>
      </c>
      <c r="GW62" s="113">
        <f t="shared" si="66"/>
        <v>102.64241056890666</v>
      </c>
      <c r="GX62" s="113">
        <f t="shared" si="66"/>
        <v>117.67209694405221</v>
      </c>
      <c r="GY62" s="113">
        <f t="shared" si="66"/>
        <v>103.67868162503106</v>
      </c>
      <c r="GZ62" s="113">
        <f t="shared" si="66"/>
        <v>95.894389968740427</v>
      </c>
      <c r="HA62" s="113">
        <f t="shared" si="67"/>
        <v>100</v>
      </c>
      <c r="HB62" s="113">
        <f t="shared" si="68"/>
        <v>105.44101262046101</v>
      </c>
      <c r="HC62" s="113">
        <f t="shared" si="68"/>
        <v>110.84586666902068</v>
      </c>
      <c r="HD62" s="113">
        <f t="shared" si="68"/>
        <v>120.91292187655118</v>
      </c>
      <c r="HE62" s="113">
        <f t="shared" si="68"/>
        <v>127.90675323616667</v>
      </c>
      <c r="HF62" s="113">
        <f t="shared" si="68"/>
        <v>134.48230324780801</v>
      </c>
      <c r="HG62" s="113">
        <f t="shared" si="68"/>
        <v>139.90830663808603</v>
      </c>
      <c r="HH62" s="113">
        <f t="shared" si="69"/>
        <v>100</v>
      </c>
      <c r="HI62" s="113">
        <f t="shared" si="70"/>
        <v>85.284209781185822</v>
      </c>
      <c r="HJ62" s="113">
        <f t="shared" si="70"/>
        <v>95.373810590974884</v>
      </c>
      <c r="HK62" s="113">
        <f t="shared" si="70"/>
        <v>95.236960465761072</v>
      </c>
      <c r="HL62" s="113">
        <f t="shared" si="70"/>
        <v>92.878656607335373</v>
      </c>
      <c r="HM62" s="113">
        <f t="shared" si="70"/>
        <v>90.136789454684802</v>
      </c>
      <c r="HN62" s="113">
        <f t="shared" si="70"/>
        <v>85.346530705578004</v>
      </c>
    </row>
    <row r="63" spans="1:222" x14ac:dyDescent="0.25">
      <c r="B63" s="11" t="s">
        <v>152</v>
      </c>
      <c r="C63" s="11" t="s">
        <v>100</v>
      </c>
      <c r="D63" s="26">
        <v>0.95455085045546673</v>
      </c>
      <c r="E63" s="26">
        <v>0.9542045835213987</v>
      </c>
      <c r="F63" s="26">
        <v>0.95373546801781683</v>
      </c>
      <c r="G63" s="26">
        <v>0.95325808257165512</v>
      </c>
      <c r="H63" s="26">
        <v>0.95351486059968671</v>
      </c>
      <c r="I63" s="26">
        <v>0.95380548839479995</v>
      </c>
      <c r="J63" s="26">
        <v>0.95386595792925832</v>
      </c>
      <c r="K63" s="26">
        <v>430574.22790202341</v>
      </c>
      <c r="L63" s="8">
        <v>436152.24191866524</v>
      </c>
      <c r="M63" s="8">
        <v>441162.81920326862</v>
      </c>
      <c r="N63" s="8">
        <v>452617.99999999994</v>
      </c>
      <c r="O63" s="8">
        <v>439777.60617760621</v>
      </c>
      <c r="P63" s="8">
        <v>441624.644549763</v>
      </c>
      <c r="Q63" s="17">
        <v>443711.07011070108</v>
      </c>
      <c r="R63" s="32">
        <v>67.421167398098461</v>
      </c>
      <c r="S63" s="8">
        <v>67.235037355523218</v>
      </c>
      <c r="T63" s="8">
        <v>66.20630125161847</v>
      </c>
      <c r="U63" s="8">
        <v>65.929665058426522</v>
      </c>
      <c r="V63" s="8">
        <v>66.025979744605905</v>
      </c>
      <c r="W63" s="8">
        <v>66.224096608170612</v>
      </c>
      <c r="X63" s="17">
        <v>66.352281279270599</v>
      </c>
      <c r="Y63" s="32">
        <v>8.5354304595628641</v>
      </c>
      <c r="Z63" s="9">
        <v>8.982283251366658</v>
      </c>
      <c r="AA63" s="9">
        <v>8.9936550204891237</v>
      </c>
      <c r="AB63" s="9">
        <v>8.8745496629363174</v>
      </c>
      <c r="AC63" s="9">
        <v>8.7995075040954571</v>
      </c>
      <c r="AD63" s="9">
        <v>8.9448260011016849</v>
      </c>
      <c r="AE63" s="18">
        <v>8.84285001075874</v>
      </c>
      <c r="AF63" s="8">
        <v>67.474488365049154</v>
      </c>
      <c r="AG63" s="8">
        <v>67.914244864285749</v>
      </c>
      <c r="AH63" s="8">
        <v>65.866069383856612</v>
      </c>
      <c r="AI63" s="8">
        <v>65.955876079077299</v>
      </c>
      <c r="AJ63" s="8">
        <v>66.668886422493529</v>
      </c>
      <c r="AK63" s="8">
        <v>67.413256494795846</v>
      </c>
      <c r="AL63" s="17">
        <v>67.632010277310187</v>
      </c>
      <c r="AM63" s="5">
        <v>5.0088316399303716</v>
      </c>
      <c r="AN63" s="5">
        <v>5.1154203955033202</v>
      </c>
      <c r="AO63" s="5">
        <v>5.0284161510179066</v>
      </c>
      <c r="AP63" s="5">
        <v>5.0741107208434579</v>
      </c>
      <c r="AQ63" s="5">
        <v>5.1831956126591399</v>
      </c>
      <c r="AR63" s="5">
        <v>5.1598810347118773</v>
      </c>
      <c r="AS63" s="19">
        <v>5.1997746958000732</v>
      </c>
      <c r="AT63" s="5">
        <v>7.4292588421038319</v>
      </c>
      <c r="AU63" s="5">
        <v>7.4441821513143251</v>
      </c>
      <c r="AV63" s="5">
        <v>7.5315892246764147</v>
      </c>
      <c r="AW63" s="5">
        <v>7.6183753982431828</v>
      </c>
      <c r="AX63" s="5">
        <v>7.7660796716975362</v>
      </c>
      <c r="AY63" s="5">
        <v>8.0123529073004054</v>
      </c>
      <c r="AZ63" s="19">
        <v>8.2364620054544986</v>
      </c>
      <c r="BA63" s="5">
        <v>2.9</v>
      </c>
      <c r="BB63" s="5">
        <v>3.0626014806870145</v>
      </c>
      <c r="BC63" s="5">
        <v>3.0477388247112001</v>
      </c>
      <c r="BD63" s="5">
        <v>2.878272319340252</v>
      </c>
      <c r="BE63" s="5">
        <v>2.5391010616296708</v>
      </c>
      <c r="BF63" s="5">
        <v>2.718302288944491</v>
      </c>
      <c r="BG63" s="19">
        <v>2.4789332319174728</v>
      </c>
      <c r="BH63" s="9">
        <v>0.78039702155079382</v>
      </c>
      <c r="BI63" s="9">
        <v>0.67466556859925308</v>
      </c>
      <c r="BJ63" s="9">
        <v>0.63903881798552664</v>
      </c>
      <c r="BK63" s="9">
        <v>0.64913668717623274</v>
      </c>
      <c r="BL63" s="9">
        <v>0.63023002119781957</v>
      </c>
      <c r="BM63" s="9">
        <v>0.55300960957773704</v>
      </c>
      <c r="BN63" s="23">
        <v>0.45669545981219528</v>
      </c>
      <c r="BO63" s="8">
        <v>87.523417733742775</v>
      </c>
      <c r="BP63" s="8">
        <v>88.347856128363603</v>
      </c>
      <c r="BQ63" s="8">
        <v>89.067432396455331</v>
      </c>
      <c r="BR63" s="8">
        <v>89.76949318657293</v>
      </c>
      <c r="BS63" s="8">
        <v>90.387877206389447</v>
      </c>
      <c r="BT63" s="8">
        <v>90.881430771228736</v>
      </c>
      <c r="BU63" s="17">
        <v>90.742510567910301</v>
      </c>
      <c r="BV63" s="9">
        <v>8.7286682351893921E-2</v>
      </c>
      <c r="BW63" s="9">
        <v>4.9891676077678637E-2</v>
      </c>
      <c r="BX63" s="9">
        <v>8.597202734008165E-2</v>
      </c>
      <c r="BY63" s="9">
        <v>0.13340464417949474</v>
      </c>
      <c r="BZ63" s="9">
        <v>0.12465656152838107</v>
      </c>
      <c r="CA63" s="9">
        <v>0.16940855777167757</v>
      </c>
      <c r="CB63" s="18">
        <v>0.12877684692637859</v>
      </c>
      <c r="CC63" s="9">
        <v>6.3531824101526784</v>
      </c>
      <c r="CD63" s="9">
        <v>6.5575392462952378</v>
      </c>
      <c r="CE63" s="9">
        <v>6.950357015654415</v>
      </c>
      <c r="CF63" s="9">
        <v>7.2574385510996127</v>
      </c>
      <c r="CG63" s="9">
        <v>7.4559115678723238</v>
      </c>
      <c r="CH63" s="9">
        <v>7.736483894654933</v>
      </c>
      <c r="CI63" s="18">
        <v>7.9800444306167337</v>
      </c>
      <c r="CJ63" s="9">
        <v>16.448779406467345</v>
      </c>
      <c r="CK63" s="9">
        <v>16.536212127874762</v>
      </c>
      <c r="CL63" s="9">
        <v>17.126009848317814</v>
      </c>
      <c r="CM63" s="9">
        <v>17.634287642724562</v>
      </c>
      <c r="CN63" s="9">
        <v>18.006059731640455</v>
      </c>
      <c r="CO63" s="9">
        <v>18.38661595958046</v>
      </c>
      <c r="CP63" s="23">
        <v>18.773845977500862</v>
      </c>
      <c r="CQ63" s="9">
        <v>3.5201862063232565</v>
      </c>
      <c r="CR63" s="9">
        <v>3.5525042874104038</v>
      </c>
      <c r="CS63" s="9">
        <v>3.6074693441427383</v>
      </c>
      <c r="CT63" s="9">
        <v>3.6194386635918776</v>
      </c>
      <c r="CU63" s="9">
        <v>3.6902211913032863</v>
      </c>
      <c r="CV63" s="9">
        <v>3.7317931238560766</v>
      </c>
      <c r="CW63" s="18">
        <v>3.7263860005349141</v>
      </c>
      <c r="CX63" s="4">
        <v>3818.3854840168169</v>
      </c>
      <c r="CY63" s="4">
        <v>4041.796095554605</v>
      </c>
      <c r="CZ63" s="4">
        <v>3922.8330915409128</v>
      </c>
      <c r="DA63" s="4">
        <v>3823.8604880420262</v>
      </c>
      <c r="DB63" s="4">
        <v>3949.5931667359605</v>
      </c>
      <c r="DC63" s="4">
        <v>3989.1546594597467</v>
      </c>
      <c r="DD63" s="20">
        <v>3952.8727765316053</v>
      </c>
      <c r="DE63" s="4">
        <v>2271.4201835220774</v>
      </c>
      <c r="DF63" s="4">
        <v>2283.478621609177</v>
      </c>
      <c r="DG63" s="4">
        <v>2557.0575125930695</v>
      </c>
      <c r="DH63" s="4">
        <v>2591.8981028548496</v>
      </c>
      <c r="DI63" s="4">
        <v>2315.6546118126107</v>
      </c>
      <c r="DJ63" s="4">
        <v>2042.6112857952444</v>
      </c>
      <c r="DK63" s="20">
        <v>2013.3346433269471</v>
      </c>
      <c r="DL63" s="8">
        <v>44.851037160216315</v>
      </c>
      <c r="DM63" s="8">
        <v>43.967962337474589</v>
      </c>
      <c r="DN63" s="8">
        <v>45.024665111560246</v>
      </c>
      <c r="DO63" s="8">
        <v>46.104322535646766</v>
      </c>
      <c r="DP63" s="8">
        <v>45.334055832031247</v>
      </c>
      <c r="DQ63" s="8">
        <v>45.318820445871125</v>
      </c>
      <c r="DR63" s="17">
        <v>45.646795266217843</v>
      </c>
      <c r="DS63" s="9">
        <v>19.534801039149194</v>
      </c>
      <c r="DT63" s="9">
        <v>18.893167631201582</v>
      </c>
      <c r="DU63" s="9">
        <v>21.802156811436593</v>
      </c>
      <c r="DV63" s="9">
        <v>22.324306348049195</v>
      </c>
      <c r="DW63" s="9">
        <v>23.84245397640931</v>
      </c>
      <c r="DX63" s="9">
        <v>23.67086113635369</v>
      </c>
      <c r="DY63" s="18">
        <v>20.908280357761104</v>
      </c>
      <c r="DZ63" s="5">
        <v>12.758937727642419</v>
      </c>
      <c r="EA63" s="5">
        <v>13.201995559914598</v>
      </c>
      <c r="EB63" s="5">
        <v>13.615070091386544</v>
      </c>
      <c r="EC63" s="5">
        <v>14.042658994441187</v>
      </c>
      <c r="ED63" s="5">
        <v>14.471952009222427</v>
      </c>
      <c r="EE63" s="5">
        <v>14.840391621940229</v>
      </c>
      <c r="EF63" s="18">
        <v>15.231865977544109</v>
      </c>
      <c r="EG63" s="114"/>
      <c r="EH63" s="5">
        <v>0.40235259542915514</v>
      </c>
      <c r="EI63" s="5">
        <v>0.41717029594082761</v>
      </c>
      <c r="EJ63" s="5">
        <v>0.40511970332487901</v>
      </c>
      <c r="EK63" s="5">
        <v>0.40997170305932884</v>
      </c>
      <c r="EL63" s="5">
        <v>0.39185658580793209</v>
      </c>
      <c r="EM63" s="30">
        <v>0.40560976326621695</v>
      </c>
      <c r="EN63" s="5">
        <v>0.40857502051842964</v>
      </c>
      <c r="EO63" s="5">
        <v>0.33538124605194852</v>
      </c>
      <c r="EP63" s="5">
        <v>0.30973368452726002</v>
      </c>
      <c r="EQ63" s="5">
        <v>0.30302603837699837</v>
      </c>
      <c r="ER63" s="5">
        <v>0.30823948540459162</v>
      </c>
      <c r="ES63" s="5">
        <v>0.32157413785521072</v>
      </c>
      <c r="ET63" s="30">
        <v>0.30198189572997025</v>
      </c>
      <c r="EU63" s="5">
        <v>0.3081300870298076</v>
      </c>
      <c r="EV63" s="5">
        <v>0.3735651726507585</v>
      </c>
      <c r="EW63" s="5">
        <v>0.34974167222573849</v>
      </c>
      <c r="EX63" s="5">
        <v>0.35280735851253714</v>
      </c>
      <c r="EY63" s="5">
        <v>0.36591376660963854</v>
      </c>
      <c r="EZ63" s="5">
        <v>0.36225385504212343</v>
      </c>
      <c r="FA63" s="30">
        <v>0.35960985066626661</v>
      </c>
      <c r="FB63" s="5">
        <v>0.33459756816793768</v>
      </c>
      <c r="FC63" s="5">
        <v>0.38485599153335598</v>
      </c>
      <c r="FD63" s="5">
        <v>0.39550675233322519</v>
      </c>
      <c r="FE63" s="5">
        <v>0.42486142096481716</v>
      </c>
      <c r="FF63" s="5">
        <v>0.44472210391075845</v>
      </c>
      <c r="FG63" s="5">
        <v>0.46708954747682241</v>
      </c>
      <c r="FH63" s="30">
        <v>0.48741814442656417</v>
      </c>
      <c r="FI63" s="5">
        <v>0.50078523302604516</v>
      </c>
      <c r="FJ63" s="5">
        <v>0.48549232701374329</v>
      </c>
      <c r="FK63" s="5">
        <v>0.45388155181889334</v>
      </c>
      <c r="FL63" s="5">
        <v>0.46322568851503354</v>
      </c>
      <c r="FM63" s="5">
        <v>0.46822513068791272</v>
      </c>
      <c r="FN63" s="5">
        <v>0.46562761266898922</v>
      </c>
      <c r="FO63" s="30">
        <v>0.46527998159052297</v>
      </c>
      <c r="FP63" s="5">
        <v>0.44765503290486608</v>
      </c>
      <c r="FQ63" s="5">
        <v>0.4028242365023933</v>
      </c>
      <c r="FR63" s="5">
        <v>0.39014573445493195</v>
      </c>
      <c r="FS63" s="5">
        <v>0.39377461830603894</v>
      </c>
      <c r="FT63" s="5">
        <v>0.40241463257139137</v>
      </c>
      <c r="FU63" s="30">
        <v>0.40367848239759768</v>
      </c>
      <c r="FV63" s="5">
        <v>0.40515002785346604</v>
      </c>
      <c r="FW63" s="5">
        <v>0.40059178938416978</v>
      </c>
      <c r="FX63" s="61"/>
      <c r="FY63" s="113">
        <f t="shared" si="59"/>
        <v>100</v>
      </c>
      <c r="FZ63" s="113">
        <f t="shared" si="60"/>
        <v>96.852597014135711</v>
      </c>
      <c r="GA63" s="113">
        <f t="shared" si="60"/>
        <v>97.75345737015985</v>
      </c>
      <c r="GB63" s="113">
        <f t="shared" si="60"/>
        <v>99.898316959635196</v>
      </c>
      <c r="GC63" s="113">
        <f t="shared" si="60"/>
        <v>100.21206417533899</v>
      </c>
      <c r="GD63" s="113">
        <f t="shared" si="60"/>
        <v>100.57737125533134</v>
      </c>
      <c r="GE63" s="113">
        <f t="shared" si="60"/>
        <v>99.445801191704049</v>
      </c>
      <c r="GF63" s="113">
        <f t="shared" si="61"/>
        <v>100</v>
      </c>
      <c r="GG63" s="113">
        <f t="shared" si="62"/>
        <v>103.68276498772617</v>
      </c>
      <c r="GH63" s="113">
        <f t="shared" si="62"/>
        <v>100.68773208552872</v>
      </c>
      <c r="GI63" s="113">
        <f t="shared" si="62"/>
        <v>101.89363948853047</v>
      </c>
      <c r="GJ63" s="113">
        <f t="shared" si="62"/>
        <v>97.391340396343693</v>
      </c>
      <c r="GK63" s="113">
        <f t="shared" si="62"/>
        <v>100.80953071362386</v>
      </c>
      <c r="GL63" s="113">
        <f t="shared" si="62"/>
        <v>101.54651048855237</v>
      </c>
      <c r="GM63" s="113">
        <f t="shared" si="63"/>
        <v>100</v>
      </c>
      <c r="GN63" s="113">
        <f t="shared" si="64"/>
        <v>92.3527144625386</v>
      </c>
      <c r="GO63" s="113">
        <f t="shared" si="64"/>
        <v>90.352708132660908</v>
      </c>
      <c r="GP63" s="113">
        <f t="shared" si="64"/>
        <v>91.907191899706646</v>
      </c>
      <c r="GQ63" s="113">
        <f t="shared" si="64"/>
        <v>95.88316032596552</v>
      </c>
      <c r="GR63" s="113">
        <f t="shared" si="64"/>
        <v>90.041378068943985</v>
      </c>
      <c r="GS63" s="113">
        <f t="shared" si="64"/>
        <v>91.874572790537044</v>
      </c>
      <c r="GT63" s="113">
        <f t="shared" si="65"/>
        <v>100</v>
      </c>
      <c r="GU63" s="113">
        <f t="shared" si="66"/>
        <v>93.622665556327888</v>
      </c>
      <c r="GV63" s="113">
        <f t="shared" si="66"/>
        <v>94.443321899917152</v>
      </c>
      <c r="GW63" s="113">
        <f t="shared" si="66"/>
        <v>97.951788174784383</v>
      </c>
      <c r="GX63" s="113">
        <f t="shared" si="66"/>
        <v>96.972063126663613</v>
      </c>
      <c r="GY63" s="113">
        <f t="shared" si="66"/>
        <v>96.264287196403458</v>
      </c>
      <c r="GZ63" s="113">
        <f t="shared" si="66"/>
        <v>89.568726600953468</v>
      </c>
      <c r="HA63" s="113">
        <f t="shared" si="67"/>
        <v>100</v>
      </c>
      <c r="HB63" s="113">
        <f t="shared" si="68"/>
        <v>102.76746654181844</v>
      </c>
      <c r="HC63" s="113">
        <f t="shared" si="68"/>
        <v>110.39490882604433</v>
      </c>
      <c r="HD63" s="113">
        <f t="shared" si="68"/>
        <v>115.55545806598514</v>
      </c>
      <c r="HE63" s="113">
        <f t="shared" si="68"/>
        <v>121.36735759675426</v>
      </c>
      <c r="HF63" s="113">
        <f t="shared" si="68"/>
        <v>126.64948841892176</v>
      </c>
      <c r="HG63" s="113">
        <f t="shared" si="68"/>
        <v>130.12275865338617</v>
      </c>
      <c r="HH63" s="113">
        <f t="shared" si="69"/>
        <v>100</v>
      </c>
      <c r="HI63" s="113">
        <f t="shared" si="70"/>
        <v>93.488923833402808</v>
      </c>
      <c r="HJ63" s="113">
        <f t="shared" si="70"/>
        <v>95.413596207447497</v>
      </c>
      <c r="HK63" s="113">
        <f t="shared" si="70"/>
        <v>96.443363702153476</v>
      </c>
      <c r="HL63" s="113">
        <f t="shared" si="70"/>
        <v>95.908336087010554</v>
      </c>
      <c r="HM63" s="113">
        <f t="shared" si="70"/>
        <v>95.836732261548562</v>
      </c>
      <c r="HN63" s="113">
        <f t="shared" si="70"/>
        <v>92.206407392344616</v>
      </c>
    </row>
    <row r="64" spans="1:222" x14ac:dyDescent="0.25">
      <c r="B64" s="11" t="s">
        <v>153</v>
      </c>
      <c r="C64" s="11" t="s">
        <v>101</v>
      </c>
      <c r="D64" s="26">
        <v>0.95497689687055565</v>
      </c>
      <c r="E64" s="26">
        <v>0.9547489355353509</v>
      </c>
      <c r="F64" s="26">
        <v>0.95383163735963827</v>
      </c>
      <c r="G64" s="26">
        <v>0.95218920832928111</v>
      </c>
      <c r="H64" s="26">
        <v>0.95235888871071372</v>
      </c>
      <c r="I64" s="26">
        <v>0.95250383134391736</v>
      </c>
      <c r="J64" s="26">
        <v>0.95263527197319464</v>
      </c>
      <c r="K64" s="26">
        <v>432816.18743343983</v>
      </c>
      <c r="L64" s="8">
        <v>441120.33368091757</v>
      </c>
      <c r="M64" s="8">
        <v>446878.24310520937</v>
      </c>
      <c r="N64" s="8">
        <v>454501.6</v>
      </c>
      <c r="O64" s="8">
        <v>438333.78378378385</v>
      </c>
      <c r="P64" s="8">
        <v>436425.97156398103</v>
      </c>
      <c r="Q64" s="17">
        <v>435636.1623616236</v>
      </c>
      <c r="R64" s="32">
        <v>68.317715305667122</v>
      </c>
      <c r="S64" s="8">
        <v>68.14323588265465</v>
      </c>
      <c r="T64" s="8">
        <v>66.681818520533241</v>
      </c>
      <c r="U64" s="8">
        <v>65.673647076484272</v>
      </c>
      <c r="V64" s="8">
        <v>65.484002521039557</v>
      </c>
      <c r="W64" s="8">
        <v>65.492626010073565</v>
      </c>
      <c r="X64" s="17">
        <v>65.555467517593584</v>
      </c>
      <c r="Y64" s="32">
        <v>8.1919531786559041</v>
      </c>
      <c r="Z64" s="9">
        <v>8.4829210909653465</v>
      </c>
      <c r="AA64" s="9">
        <v>8.8479839607500708</v>
      </c>
      <c r="AB64" s="9">
        <v>8.8030883874474029</v>
      </c>
      <c r="AC64" s="9">
        <v>8.6414474951704534</v>
      </c>
      <c r="AD64" s="9">
        <v>8.6580773265671489</v>
      </c>
      <c r="AE64" s="18">
        <v>8.4401572609891424</v>
      </c>
      <c r="AF64" s="8">
        <v>71.172524385831096</v>
      </c>
      <c r="AG64" s="8">
        <v>71.472310281802137</v>
      </c>
      <c r="AH64" s="8">
        <v>68.726428258693218</v>
      </c>
      <c r="AI64" s="8">
        <v>67.832094843145796</v>
      </c>
      <c r="AJ64" s="8">
        <v>68.214246876051121</v>
      </c>
      <c r="AK64" s="8">
        <v>69.37965884378967</v>
      </c>
      <c r="AL64" s="17">
        <v>69.593485338753851</v>
      </c>
      <c r="AM64" s="5">
        <v>5.1383124839045449</v>
      </c>
      <c r="AN64" s="5">
        <v>5.1423891670900845</v>
      </c>
      <c r="AO64" s="5">
        <v>5.0363418762822976</v>
      </c>
      <c r="AP64" s="5">
        <v>4.976672131938269</v>
      </c>
      <c r="AQ64" s="5">
        <v>5.1834567133646239</v>
      </c>
      <c r="AR64" s="5">
        <v>5.1527079040815247</v>
      </c>
      <c r="AS64" s="19">
        <v>5.2674166995453264</v>
      </c>
      <c r="AT64" s="5">
        <v>7.5520770620108371</v>
      </c>
      <c r="AU64" s="5">
        <v>7.7500259411535559</v>
      </c>
      <c r="AV64" s="5">
        <v>7.8248868092841635</v>
      </c>
      <c r="AW64" s="5">
        <v>7.9309165241333277</v>
      </c>
      <c r="AX64" s="5">
        <v>8.0358221003303321</v>
      </c>
      <c r="AY64" s="5">
        <v>8.2762176558872103</v>
      </c>
      <c r="AZ64" s="19">
        <v>8.6524347932568677</v>
      </c>
      <c r="BA64" s="5">
        <v>2.8724371251844643</v>
      </c>
      <c r="BB64" s="5">
        <v>3.0166253732753048</v>
      </c>
      <c r="BC64" s="5">
        <v>3.5148291925465842</v>
      </c>
      <c r="BD64" s="5">
        <v>3.3750042488584735</v>
      </c>
      <c r="BE64" s="5">
        <v>2.7499191585683405</v>
      </c>
      <c r="BF64" s="5">
        <v>2.2999999999999998</v>
      </c>
      <c r="BG64" s="19">
        <v>2.33701035730925</v>
      </c>
      <c r="BH64" s="9">
        <v>1.1398226093315866</v>
      </c>
      <c r="BI64" s="9">
        <v>1.132945915107797</v>
      </c>
      <c r="BJ64" s="9">
        <v>1.0677909611786829</v>
      </c>
      <c r="BK64" s="9">
        <v>0.96748243463096184</v>
      </c>
      <c r="BL64" s="9">
        <v>0.90615210709090732</v>
      </c>
      <c r="BM64" s="9">
        <v>0.74907248974944718</v>
      </c>
      <c r="BN64" s="23">
        <v>0.70886347280192386</v>
      </c>
      <c r="BO64" s="8">
        <v>105.6769456681351</v>
      </c>
      <c r="BP64" s="8">
        <v>106.36850063975804</v>
      </c>
      <c r="BQ64" s="8">
        <v>107.338340671674</v>
      </c>
      <c r="BR64" s="8">
        <v>107.07629171535238</v>
      </c>
      <c r="BS64" s="8">
        <v>106.80507497116494</v>
      </c>
      <c r="BT64" s="8">
        <v>106.85611692428536</v>
      </c>
      <c r="BU64" s="17">
        <v>106.58893258738161</v>
      </c>
      <c r="BV64" s="9">
        <v>2.7522146727444741E-3</v>
      </c>
      <c r="BW64" s="9">
        <v>0.10206355497568335</v>
      </c>
      <c r="BX64" s="9">
        <v>-3.1306279770420616E-2</v>
      </c>
      <c r="BY64" s="9">
        <v>-0.30370030453464603</v>
      </c>
      <c r="BZ64" s="9">
        <v>0.31627196080344988</v>
      </c>
      <c r="CA64" s="9">
        <v>3.2840830347554507E-2</v>
      </c>
      <c r="CB64" s="18">
        <v>8.6860688191354743E-2</v>
      </c>
      <c r="CC64" s="9">
        <v>6.6876371616678867</v>
      </c>
      <c r="CD64" s="9">
        <v>7.0303187915826886</v>
      </c>
      <c r="CE64" s="9">
        <v>7.5366962223381266</v>
      </c>
      <c r="CF64" s="9">
        <v>7.7836490827753932</v>
      </c>
      <c r="CG64" s="9">
        <v>8.0933384743148657</v>
      </c>
      <c r="CH64" s="9">
        <v>8.3393726808905377</v>
      </c>
      <c r="CI64" s="18">
        <v>8.6623304593354522</v>
      </c>
      <c r="CJ64" s="9">
        <v>18.965618141916607</v>
      </c>
      <c r="CK64" s="9">
        <v>19.207680471577486</v>
      </c>
      <c r="CL64" s="9">
        <v>19.719096937635051</v>
      </c>
      <c r="CM64" s="9">
        <v>20.321554027681866</v>
      </c>
      <c r="CN64" s="9">
        <v>20.683799976272393</v>
      </c>
      <c r="CO64" s="9">
        <v>20.930687615955474</v>
      </c>
      <c r="CP64" s="23">
        <v>21.405881971605766</v>
      </c>
      <c r="CQ64" s="9">
        <v>3.4652523774689103</v>
      </c>
      <c r="CR64" s="9">
        <v>3.5722283625540889</v>
      </c>
      <c r="CS64" s="9">
        <v>3.5504060800238433</v>
      </c>
      <c r="CT64" s="9">
        <v>3.4399675743837634</v>
      </c>
      <c r="CU64" s="9">
        <v>3.447917902479535</v>
      </c>
      <c r="CV64" s="9">
        <v>3.4438775510204076</v>
      </c>
      <c r="CW64" s="18">
        <v>3.4603222623189342</v>
      </c>
      <c r="CX64" s="4">
        <v>4154.0378958753927</v>
      </c>
      <c r="CY64" s="4">
        <v>4340.6066955195274</v>
      </c>
      <c r="CZ64" s="4">
        <v>4188.9092294486654</v>
      </c>
      <c r="DA64" s="4">
        <v>4177.3321495929549</v>
      </c>
      <c r="DB64" s="4">
        <v>4537.3953127291452</v>
      </c>
      <c r="DC64" s="4">
        <v>4667.2920001986577</v>
      </c>
      <c r="DD64" s="20">
        <v>4779.4601677205192</v>
      </c>
      <c r="DE64" s="4">
        <v>3799.6127397397158</v>
      </c>
      <c r="DF64" s="4">
        <v>3825.7160492867906</v>
      </c>
      <c r="DG64" s="4">
        <v>3954.5387676030095</v>
      </c>
      <c r="DH64" s="4">
        <v>3867.7670224342096</v>
      </c>
      <c r="DI64" s="4">
        <v>3700.8891667730286</v>
      </c>
      <c r="DJ64" s="4">
        <v>3570.2979253383673</v>
      </c>
      <c r="DK64" s="20">
        <v>3639.5473633410406</v>
      </c>
      <c r="DL64" s="8">
        <v>44.639342746443901</v>
      </c>
      <c r="DM64" s="8">
        <v>43.986481633734989</v>
      </c>
      <c r="DN64" s="8">
        <v>43.36861769641834</v>
      </c>
      <c r="DO64" s="8">
        <v>43.60669628403685</v>
      </c>
      <c r="DP64" s="8">
        <v>42.690938267689518</v>
      </c>
      <c r="DQ64" s="8">
        <v>42.559182913922442</v>
      </c>
      <c r="DR64" s="17">
        <v>41.73841362045853</v>
      </c>
      <c r="DS64" s="9">
        <v>17.613223706433747</v>
      </c>
      <c r="DT64" s="9">
        <v>19.525732558564755</v>
      </c>
      <c r="DU64" s="9">
        <v>22.287581693708638</v>
      </c>
      <c r="DV64" s="9">
        <v>22.983358092501145</v>
      </c>
      <c r="DW64" s="9">
        <v>24.079436501759943</v>
      </c>
      <c r="DX64" s="9">
        <v>22.837354106480536</v>
      </c>
      <c r="DY64" s="18">
        <v>20.587383117165718</v>
      </c>
      <c r="DZ64" s="5">
        <v>10.76339965056642</v>
      </c>
      <c r="EA64" s="5">
        <v>11.122323498765594</v>
      </c>
      <c r="EB64" s="5">
        <v>11.479031804109203</v>
      </c>
      <c r="EC64" s="5">
        <v>11.839132187625985</v>
      </c>
      <c r="ED64" s="5">
        <v>12.209833668433559</v>
      </c>
      <c r="EE64" s="5">
        <v>12.485368343181413</v>
      </c>
      <c r="EF64" s="18">
        <v>12.824279625531595</v>
      </c>
      <c r="EG64" s="114"/>
      <c r="EH64" s="5">
        <v>0.41401687246940289</v>
      </c>
      <c r="EI64" s="5">
        <v>0.43040374182206687</v>
      </c>
      <c r="EJ64" s="5">
        <v>0.4179397608338678</v>
      </c>
      <c r="EK64" s="5">
        <v>0.39334568412744197</v>
      </c>
      <c r="EL64" s="5">
        <v>0.36225406661934378</v>
      </c>
      <c r="EM64" s="30">
        <v>0.361691590728766</v>
      </c>
      <c r="EN64" s="5">
        <v>0.35668991514702109</v>
      </c>
      <c r="EO64" s="5">
        <v>0.34177676539622959</v>
      </c>
      <c r="EP64" s="5">
        <v>0.32087212890839478</v>
      </c>
      <c r="EQ64" s="5">
        <v>0.26721918491270491</v>
      </c>
      <c r="ER64" s="5">
        <v>0.27539051054030989</v>
      </c>
      <c r="ES64" s="5">
        <v>0.30081152144625867</v>
      </c>
      <c r="ET64" s="30">
        <v>0.34068288718430639</v>
      </c>
      <c r="EU64" s="5">
        <v>0.30522162591493951</v>
      </c>
      <c r="EV64" s="5">
        <v>0.45630296806143517</v>
      </c>
      <c r="EW64" s="5">
        <v>0.47731477492915131</v>
      </c>
      <c r="EX64" s="5">
        <v>0.44068994129655198</v>
      </c>
      <c r="EY64" s="5">
        <v>0.36651692478771919</v>
      </c>
      <c r="EZ64" s="5">
        <v>0.48455698146739667</v>
      </c>
      <c r="FA64" s="30">
        <v>0.39919023141184368</v>
      </c>
      <c r="FB64" s="5">
        <v>0.40305888307612375</v>
      </c>
      <c r="FC64" s="5">
        <v>0.44314957458347498</v>
      </c>
      <c r="FD64" s="5">
        <v>0.4703722335555976</v>
      </c>
      <c r="FE64" s="5">
        <v>0.48987533189301402</v>
      </c>
      <c r="FF64" s="5">
        <v>0.49414407005944394</v>
      </c>
      <c r="FG64" s="5">
        <v>0.51010536021142705</v>
      </c>
      <c r="FH64" s="30">
        <v>0.5204310285142697</v>
      </c>
      <c r="FI64" s="5">
        <v>0.54045343700774595</v>
      </c>
      <c r="FJ64" s="5">
        <v>0.43916831307733145</v>
      </c>
      <c r="FK64" s="5">
        <v>0.42585275967090463</v>
      </c>
      <c r="FL64" s="5">
        <v>0.43119630925737873</v>
      </c>
      <c r="FM64" s="5">
        <v>0.43275567249657543</v>
      </c>
      <c r="FN64" s="5">
        <v>0.41143047726835824</v>
      </c>
      <c r="FO64" s="30">
        <v>0.39623292422874046</v>
      </c>
      <c r="FP64" s="5">
        <v>0.36251889827141187</v>
      </c>
      <c r="FQ64" s="5">
        <v>0.41670388130441666</v>
      </c>
      <c r="FR64" s="5">
        <v>0.41986464772266396</v>
      </c>
      <c r="FS64" s="5">
        <v>0.40464806046536222</v>
      </c>
      <c r="FT64" s="5">
        <v>0.39056348029975646</v>
      </c>
      <c r="FU64" s="30">
        <v>0.40491588229687742</v>
      </c>
      <c r="FV64" s="5">
        <v>0.3973434901354912</v>
      </c>
      <c r="FW64" s="5">
        <v>0.3837251376766585</v>
      </c>
      <c r="FX64" s="61"/>
      <c r="FY64" s="113">
        <f t="shared" si="59"/>
        <v>100</v>
      </c>
      <c r="FZ64" s="113">
        <f t="shared" si="60"/>
        <v>100.75851619340648</v>
      </c>
      <c r="GA64" s="113">
        <f t="shared" si="60"/>
        <v>97.106861399678863</v>
      </c>
      <c r="GB64" s="113">
        <f t="shared" si="60"/>
        <v>93.726864044838663</v>
      </c>
      <c r="GC64" s="113">
        <f t="shared" si="60"/>
        <v>97.171132898825178</v>
      </c>
      <c r="GD64" s="113">
        <f t="shared" si="60"/>
        <v>95.353921084603002</v>
      </c>
      <c r="GE64" s="113">
        <f t="shared" si="60"/>
        <v>92.085808386395613</v>
      </c>
      <c r="GF64" s="113">
        <f t="shared" si="61"/>
        <v>100</v>
      </c>
      <c r="GG64" s="113">
        <f t="shared" si="62"/>
        <v>103.95801969492801</v>
      </c>
      <c r="GH64" s="113">
        <f t="shared" si="62"/>
        <v>100.94751896005272</v>
      </c>
      <c r="GI64" s="113">
        <f t="shared" si="62"/>
        <v>95.007162819556683</v>
      </c>
      <c r="GJ64" s="113">
        <f t="shared" si="62"/>
        <v>87.497416339261747</v>
      </c>
      <c r="GK64" s="113">
        <f t="shared" si="62"/>
        <v>87.361558134444422</v>
      </c>
      <c r="GL64" s="113">
        <f t="shared" si="62"/>
        <v>86.153473171164435</v>
      </c>
      <c r="GM64" s="113">
        <f t="shared" si="63"/>
        <v>100</v>
      </c>
      <c r="GN64" s="113">
        <f t="shared" si="64"/>
        <v>93.883540777384439</v>
      </c>
      <c r="GO64" s="113">
        <f t="shared" si="64"/>
        <v>78.185298700135931</v>
      </c>
      <c r="GP64" s="113">
        <f t="shared" si="64"/>
        <v>80.576135777118552</v>
      </c>
      <c r="GQ64" s="113">
        <f t="shared" si="64"/>
        <v>88.014034862060043</v>
      </c>
      <c r="GR64" s="113">
        <f t="shared" si="64"/>
        <v>99.679943658353992</v>
      </c>
      <c r="GS64" s="113">
        <f t="shared" si="64"/>
        <v>89.304381344088483</v>
      </c>
      <c r="GT64" s="113">
        <f t="shared" si="65"/>
        <v>100</v>
      </c>
      <c r="GU64" s="113">
        <f t="shared" si="66"/>
        <v>104.60479294206282</v>
      </c>
      <c r="GV64" s="113">
        <f t="shared" si="66"/>
        <v>96.578363969181751</v>
      </c>
      <c r="GW64" s="113">
        <f t="shared" si="66"/>
        <v>80.323151599218292</v>
      </c>
      <c r="GX64" s="113">
        <f t="shared" si="66"/>
        <v>106.19194162290819</v>
      </c>
      <c r="GY64" s="113">
        <f t="shared" si="66"/>
        <v>87.483592996944509</v>
      </c>
      <c r="GZ64" s="113">
        <f t="shared" si="66"/>
        <v>88.331418221644626</v>
      </c>
      <c r="HA64" s="113">
        <f t="shared" si="67"/>
        <v>100</v>
      </c>
      <c r="HB64" s="113">
        <f t="shared" si="68"/>
        <v>106.14299562347765</v>
      </c>
      <c r="HC64" s="113">
        <f t="shared" si="68"/>
        <v>110.54401493072797</v>
      </c>
      <c r="HD64" s="113">
        <f t="shared" si="68"/>
        <v>111.50728747148177</v>
      </c>
      <c r="HE64" s="113">
        <f t="shared" si="68"/>
        <v>115.10907139894813</v>
      </c>
      <c r="HF64" s="113">
        <f t="shared" si="68"/>
        <v>117.43913530853168</v>
      </c>
      <c r="HG64" s="113">
        <f t="shared" si="68"/>
        <v>121.95734081787822</v>
      </c>
      <c r="HH64" s="113">
        <f t="shared" si="69"/>
        <v>100</v>
      </c>
      <c r="HI64" s="113">
        <f t="shared" si="70"/>
        <v>96.968006796045387</v>
      </c>
      <c r="HJ64" s="113">
        <f t="shared" si="70"/>
        <v>98.184749768467711</v>
      </c>
      <c r="HK64" s="113">
        <f t="shared" si="70"/>
        <v>98.539821660670029</v>
      </c>
      <c r="HL64" s="113">
        <f t="shared" si="70"/>
        <v>93.684007934313556</v>
      </c>
      <c r="HM64" s="113">
        <f t="shared" si="70"/>
        <v>90.223477521013535</v>
      </c>
      <c r="HN64" s="113">
        <f t="shared" si="70"/>
        <v>82.546688246056888</v>
      </c>
    </row>
    <row r="65" spans="2:222" x14ac:dyDescent="0.25">
      <c r="B65" s="11" t="s">
        <v>154</v>
      </c>
      <c r="C65" s="11" t="s">
        <v>102</v>
      </c>
      <c r="D65" s="26">
        <v>0.96232756897444038</v>
      </c>
      <c r="E65" s="26">
        <v>0.96191788749009288</v>
      </c>
      <c r="F65" s="26">
        <v>0.96143745209309295</v>
      </c>
      <c r="G65" s="26">
        <v>0.96097586259519951</v>
      </c>
      <c r="H65" s="26">
        <v>0.96108468380589707</v>
      </c>
      <c r="I65" s="26">
        <v>0.96017572106291882</v>
      </c>
      <c r="J65" s="26">
        <v>0.95980268208110708</v>
      </c>
      <c r="K65" s="26">
        <v>522612.56656017038</v>
      </c>
      <c r="L65" s="8">
        <v>536669.44734098017</v>
      </c>
      <c r="M65" s="8">
        <v>544379.97957099078</v>
      </c>
      <c r="N65" s="8">
        <v>545800.79999999993</v>
      </c>
      <c r="O65" s="8">
        <v>508760.23166023172</v>
      </c>
      <c r="P65" s="8">
        <v>501803.22274881514</v>
      </c>
      <c r="Q65" s="17">
        <v>504323.98523985234</v>
      </c>
      <c r="R65" s="32">
        <v>74.917375169512852</v>
      </c>
      <c r="S65" s="8">
        <v>74.612137139453552</v>
      </c>
      <c r="T65" s="8">
        <v>73.079859456130663</v>
      </c>
      <c r="U65" s="8">
        <v>72.063067532299456</v>
      </c>
      <c r="V65" s="8">
        <v>72.009675709865462</v>
      </c>
      <c r="W65" s="8">
        <v>72.463358137055948</v>
      </c>
      <c r="X65" s="17">
        <v>72.914342133780721</v>
      </c>
      <c r="Y65" s="32">
        <v>10.061540885649437</v>
      </c>
      <c r="Z65" s="9">
        <v>10.333790577908932</v>
      </c>
      <c r="AA65" s="9">
        <v>9.9731503998314306</v>
      </c>
      <c r="AB65" s="9">
        <v>9.9702745318627599</v>
      </c>
      <c r="AC65" s="9">
        <v>9.7910279400390472</v>
      </c>
      <c r="AD65" s="9">
        <v>9.6965442402986373</v>
      </c>
      <c r="AE65" s="18">
        <v>9.883733940921017</v>
      </c>
      <c r="AF65" s="8">
        <v>80.48675668211952</v>
      </c>
      <c r="AG65" s="8">
        <v>79.986672911727354</v>
      </c>
      <c r="AH65" s="8">
        <v>75.5650253229513</v>
      </c>
      <c r="AI65" s="8">
        <v>73.657018392568617</v>
      </c>
      <c r="AJ65" s="8">
        <v>74.395734371124973</v>
      </c>
      <c r="AK65" s="8">
        <v>77.531047065666897</v>
      </c>
      <c r="AL65" s="17">
        <v>78.834160741914971</v>
      </c>
      <c r="AM65" s="5">
        <v>4.0635164904576282</v>
      </c>
      <c r="AN65" s="5">
        <v>4.046303891436863</v>
      </c>
      <c r="AO65" s="5">
        <v>4.1910002665352986</v>
      </c>
      <c r="AP65" s="5">
        <v>4.3163623201852159</v>
      </c>
      <c r="AQ65" s="5">
        <v>4.4957203891941795</v>
      </c>
      <c r="AR65" s="5">
        <v>4.419354036389529</v>
      </c>
      <c r="AS65" s="19">
        <v>4.3653007520274514</v>
      </c>
      <c r="AT65" s="5">
        <v>4.7265580444491233</v>
      </c>
      <c r="AU65" s="5">
        <v>4.7729464633821026</v>
      </c>
      <c r="AV65" s="5">
        <v>4.8229694909752183</v>
      </c>
      <c r="AW65" s="5">
        <v>4.8862289176702589</v>
      </c>
      <c r="AX65" s="5">
        <v>5.0778911744487338</v>
      </c>
      <c r="AY65" s="5">
        <v>5.4444889272846035</v>
      </c>
      <c r="AZ65" s="19">
        <v>5.5576602277650684</v>
      </c>
      <c r="BA65" s="5">
        <v>2</v>
      </c>
      <c r="BB65" s="5">
        <v>2.2999999999999998</v>
      </c>
      <c r="BC65" s="5">
        <v>4.0999999999999996</v>
      </c>
      <c r="BD65" s="5">
        <v>4.5</v>
      </c>
      <c r="BE65" s="5">
        <v>3.1</v>
      </c>
      <c r="BF65" s="5">
        <v>2.4</v>
      </c>
      <c r="BG65" s="19">
        <v>2.1</v>
      </c>
      <c r="BH65" s="9">
        <v>1.7677487790905611</v>
      </c>
      <c r="BI65" s="9">
        <v>1.7146733735165176</v>
      </c>
      <c r="BJ65" s="9">
        <v>1.3108870306276499</v>
      </c>
      <c r="BK65" s="9">
        <v>0.8912445474520414</v>
      </c>
      <c r="BL65" s="9">
        <v>0.51375952378405199</v>
      </c>
      <c r="BM65" s="9">
        <v>0.38693778989107308</v>
      </c>
      <c r="BN65" s="23">
        <v>0.55256258772826694</v>
      </c>
      <c r="BO65" s="8">
        <v>141.4787701317716</v>
      </c>
      <c r="BP65" s="8">
        <v>141.17695270879435</v>
      </c>
      <c r="BQ65" s="8">
        <v>139.28795134468893</v>
      </c>
      <c r="BR65" s="8">
        <v>135.78259483583042</v>
      </c>
      <c r="BS65" s="8">
        <v>131.91884443228241</v>
      </c>
      <c r="BT65" s="8">
        <v>128.72840838988279</v>
      </c>
      <c r="BU65" s="17">
        <v>127.1214800448729</v>
      </c>
      <c r="BV65" s="9">
        <v>1.1625560439753274E-2</v>
      </c>
      <c r="BW65" s="9">
        <v>-5.9183931346639643E-2</v>
      </c>
      <c r="BX65" s="9">
        <v>-0.2409028732152525</v>
      </c>
      <c r="BY65" s="9">
        <v>-0.37826403976230072</v>
      </c>
      <c r="BZ65" s="9">
        <v>-0.46491459996827239</v>
      </c>
      <c r="CA65" s="9">
        <v>-0.20249057080848734</v>
      </c>
      <c r="CB65" s="18">
        <v>-0.15258292117804897</v>
      </c>
      <c r="CC65" s="9">
        <v>9.1039764167989699</v>
      </c>
      <c r="CD65" s="9">
        <v>9.3663346413120028</v>
      </c>
      <c r="CE65" s="9">
        <v>10.118397354512977</v>
      </c>
      <c r="CF65" s="9">
        <v>10.393722526346668</v>
      </c>
      <c r="CG65" s="9">
        <v>10.753253413680364</v>
      </c>
      <c r="CH65" s="9">
        <v>10.927577229772666</v>
      </c>
      <c r="CI65" s="18">
        <v>11.167435270697123</v>
      </c>
      <c r="CJ65" s="9">
        <v>16.96017086451435</v>
      </c>
      <c r="CK65" s="9">
        <v>17.176778347922326</v>
      </c>
      <c r="CL65" s="9">
        <v>17.474049172652613</v>
      </c>
      <c r="CM65" s="9">
        <v>18.166798238235131</v>
      </c>
      <c r="CN65" s="9">
        <v>18.800777827638523</v>
      </c>
      <c r="CO65" s="9">
        <v>19.57362195846914</v>
      </c>
      <c r="CP65" s="23">
        <v>20.323255188578905</v>
      </c>
      <c r="CQ65" s="9">
        <v>4.360537118772764</v>
      </c>
      <c r="CR65" s="9">
        <v>4.2853405775228897</v>
      </c>
      <c r="CS65" s="9">
        <v>4.0732570450011174</v>
      </c>
      <c r="CT65" s="9">
        <v>4.0006384456436868</v>
      </c>
      <c r="CU65" s="9">
        <v>4.0579524328482597</v>
      </c>
      <c r="CV65" s="9">
        <v>4.2178627800668265</v>
      </c>
      <c r="CW65" s="18">
        <v>4.2592302721620854</v>
      </c>
      <c r="CX65" s="4">
        <v>3679.489735218614</v>
      </c>
      <c r="CY65" s="4">
        <v>3645.2401820998839</v>
      </c>
      <c r="CZ65" s="4">
        <v>3593.2440000000001</v>
      </c>
      <c r="DA65" s="4">
        <v>3528.2741312741309</v>
      </c>
      <c r="DB65" s="4">
        <v>3571.8559241706162</v>
      </c>
      <c r="DC65" s="4">
        <v>3930.1291512915122</v>
      </c>
      <c r="DD65" s="20">
        <v>4148</v>
      </c>
      <c r="DE65" s="4">
        <v>2574.6613055893217</v>
      </c>
      <c r="DF65" s="4">
        <v>2521.785276293665</v>
      </c>
      <c r="DG65" s="4">
        <v>3069.3613797699536</v>
      </c>
      <c r="DH65" s="4">
        <v>3300.9696922031435</v>
      </c>
      <c r="DI65" s="4">
        <v>3200.0976446924583</v>
      </c>
      <c r="DJ65" s="4">
        <v>3069.421104517914</v>
      </c>
      <c r="DK65" s="20">
        <v>3113.7413557131563</v>
      </c>
      <c r="DL65" s="8">
        <v>55.778681476276681</v>
      </c>
      <c r="DM65" s="8">
        <v>54.799240206598178</v>
      </c>
      <c r="DN65" s="8">
        <v>54.446116468099873</v>
      </c>
      <c r="DO65" s="8">
        <v>54.00128106786358</v>
      </c>
      <c r="DP65" s="8">
        <v>51.038888941131589</v>
      </c>
      <c r="DQ65" s="8">
        <v>50.009589355163321</v>
      </c>
      <c r="DR65" s="17">
        <v>50.874238562910023</v>
      </c>
      <c r="DS65" s="9">
        <v>9.1182935310758815</v>
      </c>
      <c r="DT65" s="9">
        <v>9.4946710103431435</v>
      </c>
      <c r="DU65" s="9">
        <v>15.657790931525687</v>
      </c>
      <c r="DV65" s="9">
        <v>20.347233036142537</v>
      </c>
      <c r="DW65" s="9">
        <v>22.3210834797834</v>
      </c>
      <c r="DX65" s="9">
        <v>19.705191116706807</v>
      </c>
      <c r="DY65" s="18">
        <v>19.444426468209027</v>
      </c>
      <c r="DZ65" s="5">
        <v>9.400558654112686</v>
      </c>
      <c r="EA65" s="5">
        <v>9.8090909367665091</v>
      </c>
      <c r="EB65" s="5">
        <v>10.184688855318942</v>
      </c>
      <c r="EC65" s="5">
        <v>10.590074605032182</v>
      </c>
      <c r="ED65" s="5">
        <v>10.976089482238642</v>
      </c>
      <c r="EE65" s="5">
        <v>11.340080440808311</v>
      </c>
      <c r="EF65" s="18">
        <v>11.714326657174306</v>
      </c>
      <c r="EG65" s="114"/>
      <c r="EH65" s="5">
        <v>0.80073061750830976</v>
      </c>
      <c r="EI65" s="5">
        <v>0.82162232167083982</v>
      </c>
      <c r="EJ65" s="5">
        <v>0.7959694298697404</v>
      </c>
      <c r="EK65" s="5">
        <v>0.77799880288371248</v>
      </c>
      <c r="EL65" s="5">
        <v>0.71393425357636398</v>
      </c>
      <c r="EM65" s="30">
        <v>0.69437762520752921</v>
      </c>
      <c r="EN65" s="5">
        <v>0.70523213820253661</v>
      </c>
      <c r="EO65" s="5">
        <v>0.7675763125141688</v>
      </c>
      <c r="EP65" s="5">
        <v>0.73755088733056251</v>
      </c>
      <c r="EQ65" s="5">
        <v>0.52624218525179955</v>
      </c>
      <c r="ER65" s="5">
        <v>0.45780263870840043</v>
      </c>
      <c r="ES65" s="5">
        <v>0.55294762430329814</v>
      </c>
      <c r="ET65" s="30">
        <v>0.62870463898183382</v>
      </c>
      <c r="EU65" s="5">
        <v>0.66585164145195308</v>
      </c>
      <c r="EV65" s="5">
        <v>0.64234925908384466</v>
      </c>
      <c r="EW65" s="5">
        <v>0.6180002847788213</v>
      </c>
      <c r="EX65" s="5">
        <v>0.50791781175709994</v>
      </c>
      <c r="EY65" s="5">
        <v>0.40085623410819854</v>
      </c>
      <c r="EZ65" s="5">
        <v>0.31067696290270969</v>
      </c>
      <c r="FA65" s="30">
        <v>0.33689861265362825</v>
      </c>
      <c r="FB65" s="5">
        <v>0.37172421767433317</v>
      </c>
      <c r="FC65" s="5">
        <v>0.5674609480115359</v>
      </c>
      <c r="FD65" s="5">
        <v>0.56780145392007586</v>
      </c>
      <c r="FE65" s="5">
        <v>0.56168841608755449</v>
      </c>
      <c r="FF65" s="5">
        <v>0.57376598438348869</v>
      </c>
      <c r="FG65" s="5">
        <v>0.60377909456682832</v>
      </c>
      <c r="FH65" s="30">
        <v>0.64705744235738238</v>
      </c>
      <c r="FI65" s="5">
        <v>0.67513266652809312</v>
      </c>
      <c r="FJ65" s="5">
        <v>0.57679268629096048</v>
      </c>
      <c r="FK65" s="5">
        <v>0.56683367299888299</v>
      </c>
      <c r="FL65" s="5">
        <v>0.56972139590647974</v>
      </c>
      <c r="FM65" s="5">
        <v>0.57671469870631775</v>
      </c>
      <c r="FN65" s="5">
        <v>0.5593169134603545</v>
      </c>
      <c r="FO65" s="30">
        <v>0.51648032748425921</v>
      </c>
      <c r="FP65" s="5">
        <v>0.49980897292578758</v>
      </c>
      <c r="FQ65" s="5">
        <v>0.67298009330688724</v>
      </c>
      <c r="FR65" s="5">
        <v>0.66464560089982727</v>
      </c>
      <c r="FS65" s="5">
        <v>0.59717221702908008</v>
      </c>
      <c r="FT65" s="5">
        <v>0.56582346923026872</v>
      </c>
      <c r="FU65" s="30">
        <v>0.55828843427521246</v>
      </c>
      <c r="FV65" s="5">
        <v>0.56982099259009356</v>
      </c>
      <c r="FW65" s="5">
        <v>0.58547108609758824</v>
      </c>
      <c r="FX65" s="61"/>
      <c r="FY65" s="113">
        <f t="shared" si="59"/>
        <v>100</v>
      </c>
      <c r="FZ65" s="113">
        <f t="shared" si="60"/>
        <v>98.761554392180315</v>
      </c>
      <c r="GA65" s="113">
        <f t="shared" si="60"/>
        <v>88.735494997288455</v>
      </c>
      <c r="GB65" s="113">
        <f t="shared" si="60"/>
        <v>84.077296618080837</v>
      </c>
      <c r="GC65" s="113">
        <f t="shared" si="60"/>
        <v>82.957644635801444</v>
      </c>
      <c r="GD65" s="113">
        <f t="shared" si="60"/>
        <v>84.671299828514861</v>
      </c>
      <c r="GE65" s="113">
        <f t="shared" si="60"/>
        <v>86.996791126569946</v>
      </c>
      <c r="GF65" s="113">
        <f t="shared" si="61"/>
        <v>100</v>
      </c>
      <c r="GG65" s="113">
        <f t="shared" si="62"/>
        <v>102.60908022070396</v>
      </c>
      <c r="GH65" s="113">
        <f t="shared" si="62"/>
        <v>99.405394581590372</v>
      </c>
      <c r="GI65" s="113">
        <f t="shared" si="62"/>
        <v>97.161115845009959</v>
      </c>
      <c r="GJ65" s="113">
        <f t="shared" si="62"/>
        <v>89.160354052398276</v>
      </c>
      <c r="GK65" s="113">
        <f t="shared" si="62"/>
        <v>86.718006034073397</v>
      </c>
      <c r="GL65" s="113">
        <f t="shared" si="62"/>
        <v>88.073582148895142</v>
      </c>
      <c r="GM65" s="113">
        <f t="shared" si="63"/>
        <v>100</v>
      </c>
      <c r="GN65" s="113">
        <f t="shared" si="64"/>
        <v>96.088281426343258</v>
      </c>
      <c r="GO65" s="113">
        <f t="shared" si="64"/>
        <v>68.558940221606377</v>
      </c>
      <c r="GP65" s="113">
        <f t="shared" si="64"/>
        <v>59.642622009645429</v>
      </c>
      <c r="GQ65" s="113">
        <f t="shared" si="64"/>
        <v>72.038130318552689</v>
      </c>
      <c r="GR65" s="113">
        <f t="shared" si="64"/>
        <v>81.907769785460701</v>
      </c>
      <c r="GS65" s="113">
        <f t="shared" si="64"/>
        <v>86.747288913981706</v>
      </c>
      <c r="GT65" s="113">
        <f t="shared" si="65"/>
        <v>100</v>
      </c>
      <c r="GU65" s="113">
        <f t="shared" si="66"/>
        <v>96.209387033503972</v>
      </c>
      <c r="GV65" s="113">
        <f t="shared" si="66"/>
        <v>79.071907466900697</v>
      </c>
      <c r="GW65" s="113">
        <f t="shared" si="66"/>
        <v>62.404716505771752</v>
      </c>
      <c r="GX65" s="113">
        <f t="shared" si="66"/>
        <v>48.36573849961546</v>
      </c>
      <c r="GY65" s="113">
        <f t="shared" si="66"/>
        <v>52.447886860511431</v>
      </c>
      <c r="GZ65" s="113">
        <f t="shared" si="66"/>
        <v>57.869486485359623</v>
      </c>
      <c r="HA65" s="113">
        <f t="shared" si="67"/>
        <v>100</v>
      </c>
      <c r="HB65" s="113">
        <f t="shared" si="68"/>
        <v>100.06000517035281</v>
      </c>
      <c r="HC65" s="113">
        <f t="shared" si="68"/>
        <v>98.982743756339673</v>
      </c>
      <c r="HD65" s="113">
        <f t="shared" si="68"/>
        <v>101.11109608406474</v>
      </c>
      <c r="HE65" s="113">
        <f t="shared" si="68"/>
        <v>106.40011381973622</v>
      </c>
      <c r="HF65" s="113">
        <f t="shared" si="68"/>
        <v>114.02677922150659</v>
      </c>
      <c r="HG65" s="113">
        <f t="shared" si="68"/>
        <v>118.97429574561109</v>
      </c>
      <c r="HH65" s="113">
        <f t="shared" si="69"/>
        <v>100</v>
      </c>
      <c r="HI65" s="113">
        <f t="shared" si="70"/>
        <v>98.273380795426093</v>
      </c>
      <c r="HJ65" s="113">
        <f t="shared" si="70"/>
        <v>98.774032585268657</v>
      </c>
      <c r="HK65" s="113">
        <f t="shared" si="70"/>
        <v>99.986479096129983</v>
      </c>
      <c r="HL65" s="113">
        <f t="shared" si="70"/>
        <v>96.970181272064465</v>
      </c>
      <c r="HM65" s="113">
        <f t="shared" si="70"/>
        <v>89.543494527550763</v>
      </c>
      <c r="HN65" s="113">
        <f t="shared" si="70"/>
        <v>86.65313982044168</v>
      </c>
    </row>
    <row r="66" spans="2:222" x14ac:dyDescent="0.25">
      <c r="B66" s="11" t="s">
        <v>155</v>
      </c>
      <c r="C66" s="11" t="s">
        <v>103</v>
      </c>
      <c r="D66" s="26">
        <v>0.9595245281057877</v>
      </c>
      <c r="E66" s="26">
        <v>0.95928809788958935</v>
      </c>
      <c r="F66" s="26">
        <v>0.95813974871614482</v>
      </c>
      <c r="G66" s="26">
        <v>0.9567830065630758</v>
      </c>
      <c r="H66" s="26">
        <v>0.95668225454946743</v>
      </c>
      <c r="I66" s="26">
        <v>0.95735529178474876</v>
      </c>
      <c r="J66" s="26">
        <v>0.95755482967121153</v>
      </c>
      <c r="K66" s="26">
        <v>449984.87752928643</v>
      </c>
      <c r="L66" s="8">
        <v>457757.66423357662</v>
      </c>
      <c r="M66" s="8">
        <v>464307.45658835542</v>
      </c>
      <c r="N66" s="8">
        <v>477104.79999999993</v>
      </c>
      <c r="O66" s="8">
        <v>455285.32818532822</v>
      </c>
      <c r="P66" s="8">
        <v>459321.13744075829</v>
      </c>
      <c r="Q66" s="17">
        <v>461547.41697416973</v>
      </c>
      <c r="R66" s="32">
        <v>69.472627655561737</v>
      </c>
      <c r="S66" s="8">
        <v>69.453356893810309</v>
      </c>
      <c r="T66" s="8">
        <v>68.200726591492312</v>
      </c>
      <c r="U66" s="8">
        <v>67.598689047402758</v>
      </c>
      <c r="V66" s="8">
        <v>67.31890887068829</v>
      </c>
      <c r="W66" s="8">
        <v>67.363419218793226</v>
      </c>
      <c r="X66" s="17">
        <v>67.348142261578147</v>
      </c>
      <c r="Y66" s="32">
        <v>11.360346258394372</v>
      </c>
      <c r="Z66" s="9">
        <v>11.809143496003774</v>
      </c>
      <c r="AA66" s="9">
        <v>11.79214238667582</v>
      </c>
      <c r="AB66" s="9">
        <v>11.560601190187773</v>
      </c>
      <c r="AC66" s="9">
        <v>11.110780364377995</v>
      </c>
      <c r="AD66" s="9">
        <v>11.441147997238483</v>
      </c>
      <c r="AE66" s="18">
        <v>11.413091111406292</v>
      </c>
      <c r="AF66" s="8">
        <v>77.108377217996292</v>
      </c>
      <c r="AG66" s="8">
        <v>77.27749664309701</v>
      </c>
      <c r="AH66" s="8">
        <v>74.543194711812731</v>
      </c>
      <c r="AI66" s="8">
        <v>73.766582346921041</v>
      </c>
      <c r="AJ66" s="8">
        <v>74.205720831508373</v>
      </c>
      <c r="AK66" s="8">
        <v>75.497698306882</v>
      </c>
      <c r="AL66" s="17">
        <v>75.989931517039153</v>
      </c>
      <c r="AM66" s="5">
        <v>4.9407364368562234</v>
      </c>
      <c r="AN66" s="5">
        <v>4.9348972488763092</v>
      </c>
      <c r="AO66" s="5">
        <v>5.003006153947517</v>
      </c>
      <c r="AP66" s="5">
        <v>4.936233106594349</v>
      </c>
      <c r="AQ66" s="5">
        <v>4.965012899619583</v>
      </c>
      <c r="AR66" s="5">
        <v>4.8380212076970821</v>
      </c>
      <c r="AS66" s="19">
        <v>4.9322283414290533</v>
      </c>
      <c r="AT66" s="5">
        <v>4.9672365899793611</v>
      </c>
      <c r="AU66" s="5">
        <v>5.0333767753474419</v>
      </c>
      <c r="AV66" s="5">
        <v>5.0243824414270817</v>
      </c>
      <c r="AW66" s="5">
        <v>5.0514492071669999</v>
      </c>
      <c r="AX66" s="5">
        <v>5.1932969757064944</v>
      </c>
      <c r="AY66" s="5">
        <v>5.3158389545121381</v>
      </c>
      <c r="AZ66" s="19">
        <v>5.5068806472345093</v>
      </c>
      <c r="BA66" s="5">
        <v>2.046008545086575</v>
      </c>
      <c r="BB66" s="5">
        <v>2.1724187191704267</v>
      </c>
      <c r="BC66" s="5">
        <v>2.8146077158758267</v>
      </c>
      <c r="BD66" s="5">
        <v>3.0871413039897213</v>
      </c>
      <c r="BE66" s="5">
        <v>2.4457291534458694</v>
      </c>
      <c r="BF66" s="5">
        <v>2.3101308455281813</v>
      </c>
      <c r="BG66" s="19">
        <v>1.9659405147305624</v>
      </c>
      <c r="BH66" s="9">
        <v>1.2379373087985313</v>
      </c>
      <c r="BI66" s="9">
        <v>1.1991279244788489</v>
      </c>
      <c r="BJ66" s="9">
        <v>1.0474498498165508</v>
      </c>
      <c r="BK66" s="9">
        <v>0.86489143172490124</v>
      </c>
      <c r="BL66" s="9">
        <v>0.65705876843289435</v>
      </c>
      <c r="BM66" s="9">
        <v>0.44031413876417513</v>
      </c>
      <c r="BN66" s="23">
        <v>0.39586751353228866</v>
      </c>
      <c r="BO66" s="8">
        <v>121.28242095912157</v>
      </c>
      <c r="BP66" s="8">
        <v>123.21444055842991</v>
      </c>
      <c r="BQ66" s="8">
        <v>124.09878026110705</v>
      </c>
      <c r="BR66" s="8">
        <v>124.04976989943752</v>
      </c>
      <c r="BS66" s="8">
        <v>122.91345209706832</v>
      </c>
      <c r="BT66" s="8">
        <v>121.69990238460467</v>
      </c>
      <c r="BU66" s="17">
        <v>121.55814371174756</v>
      </c>
      <c r="BV66" s="9">
        <v>-7.9436395491492187E-2</v>
      </c>
      <c r="BW66" s="9">
        <v>-0.12480787863935067</v>
      </c>
      <c r="BX66" s="9">
        <v>-0.12522776905684521</v>
      </c>
      <c r="BY66" s="9">
        <v>-0.1711517572165269</v>
      </c>
      <c r="BZ66" s="9">
        <v>-0.31555775904809119</v>
      </c>
      <c r="CA66" s="9">
        <v>-0.28053839968182454</v>
      </c>
      <c r="CB66" s="18">
        <v>-0.21045203079908761</v>
      </c>
      <c r="CC66" s="9">
        <v>9.2427934259523106</v>
      </c>
      <c r="CD66" s="9">
        <v>9.4484675081340441</v>
      </c>
      <c r="CE66" s="9">
        <v>9.975543115435844</v>
      </c>
      <c r="CF66" s="9">
        <v>10.432836406947372</v>
      </c>
      <c r="CG66" s="9">
        <v>10.668720609696773</v>
      </c>
      <c r="CH66" s="9">
        <v>11.009054514995844</v>
      </c>
      <c r="CI66" s="18">
        <v>11.337448884538263</v>
      </c>
      <c r="CJ66" s="9">
        <v>15.914497677054552</v>
      </c>
      <c r="CK66" s="9">
        <v>16.171872032814697</v>
      </c>
      <c r="CL66" s="9">
        <v>16.527122391889822</v>
      </c>
      <c r="CM66" s="9">
        <v>16.91229401986833</v>
      </c>
      <c r="CN66" s="9">
        <v>17.317982811739906</v>
      </c>
      <c r="CO66" s="9">
        <v>17.735129161398401</v>
      </c>
      <c r="CP66" s="23">
        <v>18.082321549805012</v>
      </c>
      <c r="CQ66" s="9">
        <v>4.1492832648670115</v>
      </c>
      <c r="CR66" s="9">
        <v>4.1157629543354144</v>
      </c>
      <c r="CS66" s="9">
        <v>4.0528086338338687</v>
      </c>
      <c r="CT66" s="9">
        <v>4.0387811996911118</v>
      </c>
      <c r="CU66" s="9">
        <v>4.1504783525214854</v>
      </c>
      <c r="CV66" s="9">
        <v>4.2176905413281442</v>
      </c>
      <c r="CW66" s="18">
        <v>4.2711211456178848</v>
      </c>
      <c r="CX66" s="4">
        <v>4185.4602642707559</v>
      </c>
      <c r="CY66" s="4">
        <v>4272.2003822858724</v>
      </c>
      <c r="CZ66" s="4">
        <v>4142.1969023804386</v>
      </c>
      <c r="DA66" s="4">
        <v>4111.4936692568535</v>
      </c>
      <c r="DB66" s="4">
        <v>3930.8680781600028</v>
      </c>
      <c r="DC66" s="4">
        <v>4456.3404867374738</v>
      </c>
      <c r="DD66" s="20">
        <v>4645.5981453922459</v>
      </c>
      <c r="DE66" s="4">
        <v>4709.1917574008185</v>
      </c>
      <c r="DF66" s="4">
        <v>4772.4059559578973</v>
      </c>
      <c r="DG66" s="4">
        <v>4894.5967023913036</v>
      </c>
      <c r="DH66" s="4">
        <v>4758.1066653419839</v>
      </c>
      <c r="DI66" s="4">
        <v>4506.0428131078352</v>
      </c>
      <c r="DJ66" s="4">
        <v>4286.1090554234397</v>
      </c>
      <c r="DK66" s="20">
        <v>4496.6291425233276</v>
      </c>
      <c r="DL66" s="8">
        <v>48.557792787002349</v>
      </c>
      <c r="DM66" s="8">
        <v>48.022267573811632</v>
      </c>
      <c r="DN66" s="8">
        <v>49.399620835953904</v>
      </c>
      <c r="DO66" s="8">
        <v>50.812519844633918</v>
      </c>
      <c r="DP66" s="8">
        <v>49.534646530460549</v>
      </c>
      <c r="DQ66" s="8">
        <v>49.159469184984168</v>
      </c>
      <c r="DR66" s="17">
        <v>48.977124699979775</v>
      </c>
      <c r="DS66" s="9">
        <v>6.5556701509414657</v>
      </c>
      <c r="DT66" s="9">
        <v>8.0371172953986694</v>
      </c>
      <c r="DU66" s="9">
        <v>12.959340005100925</v>
      </c>
      <c r="DV66" s="9">
        <v>15.22107551182371</v>
      </c>
      <c r="DW66" s="9">
        <v>15.952781052847776</v>
      </c>
      <c r="DX66" s="9">
        <v>18.123472234518498</v>
      </c>
      <c r="DY66" s="18">
        <v>16.907033769935431</v>
      </c>
      <c r="DZ66" s="5">
        <v>11.173465733580699</v>
      </c>
      <c r="EA66" s="5">
        <v>11.54094937118251</v>
      </c>
      <c r="EB66" s="5">
        <v>11.908046295718639</v>
      </c>
      <c r="EC66" s="5">
        <v>12.27726663276157</v>
      </c>
      <c r="ED66" s="5">
        <v>12.630086350272606</v>
      </c>
      <c r="EE66" s="5">
        <v>12.9443385577617</v>
      </c>
      <c r="EF66" s="18">
        <v>13.28175594412064</v>
      </c>
      <c r="EG66" s="114"/>
      <c r="EH66" s="5">
        <v>0.6093366660825198</v>
      </c>
      <c r="EI66" s="5">
        <v>0.63149653204148137</v>
      </c>
      <c r="EJ66" s="5">
        <v>0.6090760958429029</v>
      </c>
      <c r="EK66" s="5">
        <v>0.59676517593000034</v>
      </c>
      <c r="EL66" s="5">
        <v>0.54341904117594186</v>
      </c>
      <c r="EM66" s="30">
        <v>0.56895043270111711</v>
      </c>
      <c r="EN66" s="5">
        <v>0.57412056249634857</v>
      </c>
      <c r="EO66" s="5">
        <v>0.61278894834167164</v>
      </c>
      <c r="EP66" s="5">
        <v>0.60038753658188404</v>
      </c>
      <c r="EQ66" s="5">
        <v>0.51576403158460149</v>
      </c>
      <c r="ER66" s="5">
        <v>0.49354079896463571</v>
      </c>
      <c r="ES66" s="5">
        <v>0.54209813229140047</v>
      </c>
      <c r="ET66" s="30">
        <v>0.57376976661625845</v>
      </c>
      <c r="EU66" s="5">
        <v>0.58569519755954769</v>
      </c>
      <c r="EV66" s="5">
        <v>0.48985889295673246</v>
      </c>
      <c r="EW66" s="5">
        <v>0.47809059674913384</v>
      </c>
      <c r="EX66" s="5">
        <v>0.45433590265116547</v>
      </c>
      <c r="EY66" s="5">
        <v>0.41386312436755118</v>
      </c>
      <c r="EZ66" s="5">
        <v>0.34626013570483011</v>
      </c>
      <c r="FA66" s="30">
        <v>0.31431328065195824</v>
      </c>
      <c r="FB66" s="5">
        <v>0.3210833634199099</v>
      </c>
      <c r="FC66" s="5">
        <v>0.51737074113958836</v>
      </c>
      <c r="FD66" s="5">
        <v>0.5231194686177969</v>
      </c>
      <c r="FE66" s="5">
        <v>0.53384609279301387</v>
      </c>
      <c r="FF66" s="5">
        <v>0.55043575448681648</v>
      </c>
      <c r="FG66" s="5">
        <v>0.57990131192523431</v>
      </c>
      <c r="FH66" s="30">
        <v>0.60578996428672971</v>
      </c>
      <c r="FI66" s="5">
        <v>0.62793457673509068</v>
      </c>
      <c r="FJ66" s="5">
        <v>0.36240924214325809</v>
      </c>
      <c r="FK66" s="5">
        <v>0.35130792155524515</v>
      </c>
      <c r="FL66" s="5">
        <v>0.38107370035802118</v>
      </c>
      <c r="FM66" s="5">
        <v>0.4019932790908351</v>
      </c>
      <c r="FN66" s="5">
        <v>0.4086178064500553</v>
      </c>
      <c r="FO66" s="30">
        <v>0.39132775668200009</v>
      </c>
      <c r="FP66" s="5">
        <v>0.35795364614903757</v>
      </c>
      <c r="FQ66" s="5">
        <v>0.51169671424747454</v>
      </c>
      <c r="FR66" s="5">
        <v>0.50987926728265687</v>
      </c>
      <c r="FS66" s="5">
        <v>0.49311973672803472</v>
      </c>
      <c r="FT66" s="5">
        <v>0.48758352271556954</v>
      </c>
      <c r="FU66" s="30">
        <v>0.48229695100051784</v>
      </c>
      <c r="FV66" s="5">
        <v>0.48883312186818767</v>
      </c>
      <c r="FW66" s="5">
        <v>0.4882150048123039</v>
      </c>
      <c r="FX66" s="61"/>
      <c r="FY66" s="113">
        <f t="shared" si="59"/>
        <v>100</v>
      </c>
      <c r="FZ66" s="113">
        <f t="shared" si="60"/>
        <v>99.64481949674223</v>
      </c>
      <c r="GA66" s="113">
        <f t="shared" si="60"/>
        <v>96.369533553335401</v>
      </c>
      <c r="GB66" s="113">
        <f t="shared" si="60"/>
        <v>95.287600865804464</v>
      </c>
      <c r="GC66" s="113">
        <f t="shared" si="60"/>
        <v>94.25445533880486</v>
      </c>
      <c r="GD66" s="113">
        <f t="shared" si="60"/>
        <v>95.531807857529202</v>
      </c>
      <c r="GE66" s="113">
        <f t="shared" si="60"/>
        <v>95.411010315025379</v>
      </c>
      <c r="GF66" s="113">
        <f t="shared" si="61"/>
        <v>100</v>
      </c>
      <c r="GG66" s="113">
        <f t="shared" si="62"/>
        <v>103.63671959894181</v>
      </c>
      <c r="GH66" s="113">
        <f t="shared" si="62"/>
        <v>99.957237065464625</v>
      </c>
      <c r="GI66" s="113">
        <f t="shared" si="62"/>
        <v>97.936856445330505</v>
      </c>
      <c r="GJ66" s="113">
        <f t="shared" si="62"/>
        <v>89.182068210277208</v>
      </c>
      <c r="GK66" s="113">
        <f t="shared" si="62"/>
        <v>93.372098606661993</v>
      </c>
      <c r="GL66" s="113">
        <f t="shared" si="62"/>
        <v>94.220583538394507</v>
      </c>
      <c r="GM66" s="113">
        <f t="shared" si="63"/>
        <v>100</v>
      </c>
      <c r="GN66" s="113">
        <f t="shared" si="64"/>
        <v>97.976234428941922</v>
      </c>
      <c r="GO66" s="113">
        <f t="shared" si="64"/>
        <v>84.166666677060874</v>
      </c>
      <c r="GP66" s="113">
        <f t="shared" si="64"/>
        <v>80.540094644372246</v>
      </c>
      <c r="GQ66" s="113">
        <f t="shared" si="64"/>
        <v>88.46408437332714</v>
      </c>
      <c r="GR66" s="113">
        <f t="shared" si="64"/>
        <v>93.632525222426608</v>
      </c>
      <c r="GS66" s="113">
        <f t="shared" si="64"/>
        <v>95.578616282907021</v>
      </c>
      <c r="GT66" s="113">
        <f t="shared" si="65"/>
        <v>100</v>
      </c>
      <c r="GU66" s="113">
        <f t="shared" si="66"/>
        <v>97.597615073074095</v>
      </c>
      <c r="GV66" s="113">
        <f t="shared" si="66"/>
        <v>92.748321850164999</v>
      </c>
      <c r="GW66" s="113">
        <f t="shared" si="66"/>
        <v>84.486191905085263</v>
      </c>
      <c r="GX66" s="113">
        <f t="shared" si="66"/>
        <v>70.685689426774189</v>
      </c>
      <c r="GY66" s="113">
        <f t="shared" si="66"/>
        <v>64.164045028313993</v>
      </c>
      <c r="GZ66" s="113">
        <f t="shared" si="66"/>
        <v>65.546092565940228</v>
      </c>
      <c r="HA66" s="113">
        <f t="shared" si="67"/>
        <v>100</v>
      </c>
      <c r="HB66" s="113">
        <f t="shared" si="68"/>
        <v>101.1111427495003</v>
      </c>
      <c r="HC66" s="113">
        <f t="shared" si="68"/>
        <v>103.18443822647103</v>
      </c>
      <c r="HD66" s="113">
        <f t="shared" si="68"/>
        <v>106.39097086827857</v>
      </c>
      <c r="HE66" s="113">
        <f t="shared" si="68"/>
        <v>112.08622092697256</v>
      </c>
      <c r="HF66" s="113">
        <f t="shared" si="68"/>
        <v>117.09010891346203</v>
      </c>
      <c r="HG66" s="113">
        <f t="shared" si="68"/>
        <v>121.37033017212542</v>
      </c>
      <c r="HH66" s="113">
        <f t="shared" si="69"/>
        <v>100</v>
      </c>
      <c r="HI66" s="113">
        <f t="shared" si="70"/>
        <v>96.936799811627139</v>
      </c>
      <c r="HJ66" s="113">
        <f t="shared" si="70"/>
        <v>105.15010547313392</v>
      </c>
      <c r="HK66" s="113">
        <f t="shared" si="70"/>
        <v>110.92246895070343</v>
      </c>
      <c r="HL66" s="113">
        <f t="shared" si="70"/>
        <v>112.75038242223725</v>
      </c>
      <c r="HM66" s="113">
        <f t="shared" si="70"/>
        <v>107.97951905633541</v>
      </c>
      <c r="HN66" s="113">
        <f t="shared" si="70"/>
        <v>98.77056226053439</v>
      </c>
    </row>
    <row r="67" spans="2:222" x14ac:dyDescent="0.25">
      <c r="B67" s="11" t="s">
        <v>156</v>
      </c>
      <c r="C67" s="11" t="s">
        <v>104</v>
      </c>
      <c r="D67" s="26">
        <v>0.96043738226073527</v>
      </c>
      <c r="E67" s="26">
        <v>0.96050478964483343</v>
      </c>
      <c r="F67" s="26">
        <v>0.95939988475845639</v>
      </c>
      <c r="G67" s="26">
        <v>0.95835940149495091</v>
      </c>
      <c r="H67" s="26">
        <v>0.95861416922787801</v>
      </c>
      <c r="I67" s="26">
        <v>0.95867829375712454</v>
      </c>
      <c r="J67" s="26">
        <v>0.95906940310561661</v>
      </c>
      <c r="K67" s="26">
        <v>444851.97018104361</v>
      </c>
      <c r="L67" s="8">
        <v>453713.86861313868</v>
      </c>
      <c r="M67" s="8">
        <v>460063.32992849842</v>
      </c>
      <c r="N67" s="8">
        <v>465581.59999999992</v>
      </c>
      <c r="O67" s="8">
        <v>449082.23938223941</v>
      </c>
      <c r="P67" s="8">
        <v>452442.08530805685</v>
      </c>
      <c r="Q67" s="17">
        <v>456385.60885608854</v>
      </c>
      <c r="R67" s="32">
        <v>69.703589578494714</v>
      </c>
      <c r="S67" s="8">
        <v>69.712989790810212</v>
      </c>
      <c r="T67" s="8">
        <v>68.17747568558049</v>
      </c>
      <c r="U67" s="8">
        <v>67.524858654596784</v>
      </c>
      <c r="V67" s="8">
        <v>67.344304614391731</v>
      </c>
      <c r="W67" s="8">
        <v>67.088548730866108</v>
      </c>
      <c r="X67" s="17">
        <v>67.380524222113237</v>
      </c>
      <c r="Y67" s="32">
        <v>7.268604472315757</v>
      </c>
      <c r="Z67" s="9">
        <v>7.5841982673057444</v>
      </c>
      <c r="AA67" s="9">
        <v>7.7332835544191516</v>
      </c>
      <c r="AB67" s="9">
        <v>7.6214641547021849</v>
      </c>
      <c r="AC67" s="9">
        <v>7.6924000490888229</v>
      </c>
      <c r="AD67" s="9">
        <v>8.1525623559436013</v>
      </c>
      <c r="AE67" s="18">
        <v>8.1712131554596841</v>
      </c>
      <c r="AF67" s="8">
        <v>76.628114247813301</v>
      </c>
      <c r="AG67" s="8">
        <v>76.891256954394464</v>
      </c>
      <c r="AH67" s="8">
        <v>74.136260519575558</v>
      </c>
      <c r="AI67" s="8">
        <v>73.444535018596923</v>
      </c>
      <c r="AJ67" s="8">
        <v>73.657589596355919</v>
      </c>
      <c r="AK67" s="8">
        <v>74.948887834425875</v>
      </c>
      <c r="AL67" s="17">
        <v>75.282950196069223</v>
      </c>
      <c r="AM67" s="5">
        <v>4.931880152199704</v>
      </c>
      <c r="AN67" s="5">
        <v>4.9850907615657576</v>
      </c>
      <c r="AO67" s="5">
        <v>5.1163901756590988</v>
      </c>
      <c r="AP67" s="5">
        <v>5.0571998882995981</v>
      </c>
      <c r="AQ67" s="5">
        <v>5.144714703364536</v>
      </c>
      <c r="AR67" s="5">
        <v>5.1637753767374299</v>
      </c>
      <c r="AS67" s="19">
        <v>5.3144079295541369</v>
      </c>
      <c r="AT67" s="5">
        <v>5.428394829694188</v>
      </c>
      <c r="AU67" s="5">
        <v>5.5058457341031577</v>
      </c>
      <c r="AV67" s="5">
        <v>5.5370951805068609</v>
      </c>
      <c r="AW67" s="5">
        <v>5.6295728176720061</v>
      </c>
      <c r="AX67" s="5">
        <v>5.6944581159562944</v>
      </c>
      <c r="AY67" s="5">
        <v>5.8588075732303722</v>
      </c>
      <c r="AZ67" s="19">
        <v>6.0504556702275334</v>
      </c>
      <c r="BA67" s="5">
        <v>2</v>
      </c>
      <c r="BB67" s="5">
        <v>2.1</v>
      </c>
      <c r="BC67" s="5">
        <v>2.9000000000000004</v>
      </c>
      <c r="BD67" s="5">
        <v>3.1</v>
      </c>
      <c r="BE67" s="5">
        <v>2.4</v>
      </c>
      <c r="BF67" s="5">
        <v>2.2000000000000006</v>
      </c>
      <c r="BG67" s="19">
        <v>1.9</v>
      </c>
      <c r="BH67" s="9">
        <v>1.0155517330078689</v>
      </c>
      <c r="BI67" s="9">
        <v>0.93823252602012186</v>
      </c>
      <c r="BJ67" s="9">
        <v>0.76361926636188127</v>
      </c>
      <c r="BK67" s="9">
        <v>0.60364664064238571</v>
      </c>
      <c r="BL67" s="9">
        <v>0.39156846111547683</v>
      </c>
      <c r="BM67" s="9">
        <v>0.26088152367844675</v>
      </c>
      <c r="BN67" s="23">
        <v>0.17542523839060298</v>
      </c>
      <c r="BO67" s="8">
        <v>95.358029230627821</v>
      </c>
      <c r="BP67" s="8">
        <v>97.431595644083828</v>
      </c>
      <c r="BQ67" s="8">
        <v>97.990604637066227</v>
      </c>
      <c r="BR67" s="8">
        <v>98.438445708751971</v>
      </c>
      <c r="BS67" s="8">
        <v>99.012353136609377</v>
      </c>
      <c r="BT67" s="8">
        <v>99.217755139166826</v>
      </c>
      <c r="BU67" s="17">
        <v>98.702994957778984</v>
      </c>
      <c r="BV67" s="9">
        <v>-0.34915646356042712</v>
      </c>
      <c r="BW67" s="9">
        <v>-0.26284188177879397</v>
      </c>
      <c r="BX67" s="9">
        <v>-0.37654078428829219</v>
      </c>
      <c r="BY67" s="9">
        <v>-0.43929424361276803</v>
      </c>
      <c r="BZ67" s="9">
        <v>-0.40850477409193819</v>
      </c>
      <c r="CA67" s="9">
        <v>-0.3668366103692734</v>
      </c>
      <c r="CB67" s="18">
        <v>-0.36664856056491041</v>
      </c>
      <c r="CC67" s="9">
        <v>5.3943351752386102</v>
      </c>
      <c r="CD67" s="9">
        <v>5.5848906438924342</v>
      </c>
      <c r="CE67" s="9">
        <v>5.9312664845144276</v>
      </c>
      <c r="CF67" s="9">
        <v>6.2918702162532023</v>
      </c>
      <c r="CG67" s="9">
        <v>6.4215230973191391</v>
      </c>
      <c r="CH67" s="9">
        <v>6.8047522276066905</v>
      </c>
      <c r="CI67" s="18">
        <v>7.0171471347363985</v>
      </c>
      <c r="CJ67" s="9">
        <v>16.653657405618453</v>
      </c>
      <c r="CK67" s="9">
        <v>16.965884567702833</v>
      </c>
      <c r="CL67" s="9">
        <v>17.426599491447796</v>
      </c>
      <c r="CM67" s="9">
        <v>18.021895835653932</v>
      </c>
      <c r="CN67" s="9">
        <v>18.488175474529044</v>
      </c>
      <c r="CO67" s="9">
        <v>18.77520712834141</v>
      </c>
      <c r="CP67" s="23">
        <v>19.254852116684731</v>
      </c>
      <c r="CQ67" s="9">
        <v>3.6879323003207229</v>
      </c>
      <c r="CR67" s="9">
        <v>3.6679063930085554</v>
      </c>
      <c r="CS67" s="9">
        <v>3.6656822022521593</v>
      </c>
      <c r="CT67" s="9">
        <v>3.617745810989291</v>
      </c>
      <c r="CU67" s="9">
        <v>3.6946184318115063</v>
      </c>
      <c r="CV67" s="9">
        <v>3.7376895419727996</v>
      </c>
      <c r="CW67" s="18">
        <v>3.7389955007290845</v>
      </c>
      <c r="CX67" s="4">
        <v>4296.2838123760876</v>
      </c>
      <c r="CY67" s="4">
        <v>4535.1575085242694</v>
      </c>
      <c r="CZ67" s="4">
        <v>4366.6279999999997</v>
      </c>
      <c r="DA67" s="4">
        <v>4404.1930501930501</v>
      </c>
      <c r="DB67" s="4">
        <v>3968.845497630331</v>
      </c>
      <c r="DC67" s="4">
        <v>4619.0516605166049</v>
      </c>
      <c r="DD67" s="20">
        <v>4754</v>
      </c>
      <c r="DE67" s="4">
        <v>4184.9410594206347</v>
      </c>
      <c r="DF67" s="4">
        <v>4076.4714123082745</v>
      </c>
      <c r="DG67" s="4">
        <v>4253.8838858442432</v>
      </c>
      <c r="DH67" s="4">
        <v>4577.6637888488058</v>
      </c>
      <c r="DI67" s="4">
        <v>4414.7520920340348</v>
      </c>
      <c r="DJ67" s="4">
        <v>4422.4301981959952</v>
      </c>
      <c r="DK67" s="20">
        <v>4104.6840763238533</v>
      </c>
      <c r="DL67" s="8">
        <v>44.43808255471609</v>
      </c>
      <c r="DM67" s="8">
        <v>43.756968932203471</v>
      </c>
      <c r="DN67" s="8">
        <v>44.960600621601522</v>
      </c>
      <c r="DO67" s="8">
        <v>45.307813611947985</v>
      </c>
      <c r="DP67" s="8">
        <v>44.541847476443962</v>
      </c>
      <c r="DQ67" s="8">
        <v>44.570150850434473</v>
      </c>
      <c r="DR67" s="17">
        <v>44.125172440138378</v>
      </c>
      <c r="DS67" s="9">
        <v>15.812302356894689</v>
      </c>
      <c r="DT67" s="9">
        <v>13.926098008469889</v>
      </c>
      <c r="DU67" s="9">
        <v>19.867219679721401</v>
      </c>
      <c r="DV67" s="9">
        <v>23.500929006805226</v>
      </c>
      <c r="DW67" s="9">
        <v>21.818882514267752</v>
      </c>
      <c r="DX67" s="9">
        <v>20.981875079035827</v>
      </c>
      <c r="DY67" s="18">
        <v>17.02259787804914</v>
      </c>
      <c r="DZ67" s="5">
        <v>13.341028062443893</v>
      </c>
      <c r="EA67" s="5">
        <v>13.811058186233305</v>
      </c>
      <c r="EB67" s="5">
        <v>14.315886778764582</v>
      </c>
      <c r="EC67" s="5">
        <v>14.78206790539946</v>
      </c>
      <c r="ED67" s="5">
        <v>15.310078659551813</v>
      </c>
      <c r="EE67" s="5">
        <v>15.692342151176497</v>
      </c>
      <c r="EF67" s="18">
        <v>16.080935909997756</v>
      </c>
      <c r="EG67" s="114"/>
      <c r="EH67" s="5">
        <v>0.49743391055139013</v>
      </c>
      <c r="EI67" s="5">
        <v>0.52186067599713759</v>
      </c>
      <c r="EJ67" s="5">
        <v>0.50058493847935948</v>
      </c>
      <c r="EK67" s="5">
        <v>0.48349691510416121</v>
      </c>
      <c r="EL67" s="5">
        <v>0.45986957556896024</v>
      </c>
      <c r="EM67" s="30">
        <v>0.47592617847998764</v>
      </c>
      <c r="EN67" s="5">
        <v>0.49199217107373894</v>
      </c>
      <c r="EO67" s="5">
        <v>0.59134587195259369</v>
      </c>
      <c r="EP67" s="5">
        <v>0.57370046405740094</v>
      </c>
      <c r="EQ67" s="5">
        <v>0.46486338020847973</v>
      </c>
      <c r="ER67" s="5">
        <v>0.44534991921229011</v>
      </c>
      <c r="ES67" s="5">
        <v>0.49361544758814885</v>
      </c>
      <c r="ET67" s="30">
        <v>0.50984134644895929</v>
      </c>
      <c r="EU67" s="5">
        <v>0.50937439201088197</v>
      </c>
      <c r="EV67" s="5">
        <v>0.33957006154259367</v>
      </c>
      <c r="EW67" s="5">
        <v>0.34900847602837198</v>
      </c>
      <c r="EX67" s="5">
        <v>0.29710467893112857</v>
      </c>
      <c r="EY67" s="5">
        <v>0.2580280419936376</v>
      </c>
      <c r="EZ67" s="5">
        <v>0.22989408827110958</v>
      </c>
      <c r="FA67" s="30">
        <v>0.21695510840144303</v>
      </c>
      <c r="FB67" s="5">
        <v>0.20144665523972102</v>
      </c>
      <c r="FC67" s="5">
        <v>0.39241222073493803</v>
      </c>
      <c r="FD67" s="5">
        <v>0.40095196270735173</v>
      </c>
      <c r="FE67" s="5">
        <v>0.41859911955119872</v>
      </c>
      <c r="FF67" s="5">
        <v>0.43350646538195797</v>
      </c>
      <c r="FG67" s="5">
        <v>0.45747581222258527</v>
      </c>
      <c r="FH67" s="30">
        <v>0.47795338176063051</v>
      </c>
      <c r="FI67" s="5">
        <v>0.49373916131537193</v>
      </c>
      <c r="FJ67" s="5">
        <v>0.34948474509477706</v>
      </c>
      <c r="FK67" s="5">
        <v>0.31611329558796519</v>
      </c>
      <c r="FL67" s="5">
        <v>0.34687342867281246</v>
      </c>
      <c r="FM67" s="5">
        <v>0.34354582522667682</v>
      </c>
      <c r="FN67" s="5">
        <v>0.34730702456202661</v>
      </c>
      <c r="FO67" s="30">
        <v>0.29999364684846302</v>
      </c>
      <c r="FP67" s="5">
        <v>0.2729408856812266</v>
      </c>
      <c r="FQ67" s="5">
        <v>0.43676261591170618</v>
      </c>
      <c r="FR67" s="5">
        <v>0.43224696601921847</v>
      </c>
      <c r="FS67" s="5">
        <v>0.40754062176644218</v>
      </c>
      <c r="FT67" s="5">
        <v>0.39514315713294612</v>
      </c>
      <c r="FU67" s="30">
        <v>0.40066236404840283</v>
      </c>
      <c r="FV67" s="5">
        <v>0.39619809497075381</v>
      </c>
      <c r="FW67" s="5">
        <v>0.39240674370578393</v>
      </c>
      <c r="FX67" s="61"/>
      <c r="FY67" s="113">
        <f t="shared" si="59"/>
        <v>100</v>
      </c>
      <c r="FZ67" s="113">
        <f t="shared" si="60"/>
        <v>98.966108882038441</v>
      </c>
      <c r="GA67" s="113">
        <f t="shared" si="60"/>
        <v>93.30941040265877</v>
      </c>
      <c r="GB67" s="113">
        <f t="shared" si="60"/>
        <v>90.470920069044183</v>
      </c>
      <c r="GC67" s="113">
        <f t="shared" si="60"/>
        <v>91.734582918012109</v>
      </c>
      <c r="GD67" s="113">
        <f t="shared" si="60"/>
        <v>90.712455813948907</v>
      </c>
      <c r="GE67" s="113">
        <f t="shared" si="60"/>
        <v>89.844398171914747</v>
      </c>
      <c r="GF67" s="113">
        <f t="shared" si="61"/>
        <v>100</v>
      </c>
      <c r="GG67" s="113">
        <f t="shared" si="62"/>
        <v>104.91055493556343</v>
      </c>
      <c r="GH67" s="113">
        <f t="shared" si="62"/>
        <v>100.63345659817935</v>
      </c>
      <c r="GI67" s="113">
        <f t="shared" si="62"/>
        <v>97.198221683001023</v>
      </c>
      <c r="GJ67" s="113">
        <f t="shared" si="62"/>
        <v>92.448376721886333</v>
      </c>
      <c r="GK67" s="113">
        <f t="shared" si="62"/>
        <v>95.676263395963119</v>
      </c>
      <c r="GL67" s="113">
        <f t="shared" si="62"/>
        <v>98.90603769420963</v>
      </c>
      <c r="GM67" s="113">
        <f t="shared" si="63"/>
        <v>100</v>
      </c>
      <c r="GN67" s="113">
        <f t="shared" si="64"/>
        <v>97.01605968146383</v>
      </c>
      <c r="GO67" s="113">
        <f t="shared" si="64"/>
        <v>78.611080630955399</v>
      </c>
      <c r="GP67" s="113">
        <f t="shared" si="64"/>
        <v>75.31124175125592</v>
      </c>
      <c r="GQ67" s="113">
        <f t="shared" si="64"/>
        <v>83.473221172282138</v>
      </c>
      <c r="GR67" s="113">
        <f t="shared" si="64"/>
        <v>86.217114320167539</v>
      </c>
      <c r="GS67" s="113">
        <f t="shared" si="64"/>
        <v>86.138149629582074</v>
      </c>
      <c r="GT67" s="113">
        <f t="shared" si="65"/>
        <v>100</v>
      </c>
      <c r="GU67" s="113">
        <f t="shared" si="66"/>
        <v>102.7795190314781</v>
      </c>
      <c r="GV67" s="113">
        <f t="shared" si="66"/>
        <v>87.49436790200113</v>
      </c>
      <c r="GW67" s="113">
        <f t="shared" si="66"/>
        <v>75.986687643036547</v>
      </c>
      <c r="GX67" s="113">
        <f t="shared" si="66"/>
        <v>67.701518569319745</v>
      </c>
      <c r="GY67" s="113">
        <f t="shared" si="66"/>
        <v>63.891117908293417</v>
      </c>
      <c r="GZ67" s="113">
        <f t="shared" si="66"/>
        <v>59.324032962326612</v>
      </c>
      <c r="HA67" s="113">
        <f t="shared" si="67"/>
        <v>100</v>
      </c>
      <c r="HB67" s="113">
        <f t="shared" si="68"/>
        <v>102.17621713116371</v>
      </c>
      <c r="HC67" s="113">
        <f t="shared" si="68"/>
        <v>106.67331378396318</v>
      </c>
      <c r="HD67" s="113">
        <f t="shared" si="68"/>
        <v>110.47221326850007</v>
      </c>
      <c r="HE67" s="113">
        <f t="shared" si="68"/>
        <v>116.58041927588071</v>
      </c>
      <c r="HF67" s="113">
        <f t="shared" si="68"/>
        <v>121.79880149132075</v>
      </c>
      <c r="HG67" s="113">
        <f t="shared" si="68"/>
        <v>125.8215558095162</v>
      </c>
      <c r="HH67" s="113">
        <f t="shared" si="69"/>
        <v>100</v>
      </c>
      <c r="HI67" s="113">
        <f t="shared" si="70"/>
        <v>90.451242872485935</v>
      </c>
      <c r="HJ67" s="113">
        <f t="shared" si="70"/>
        <v>99.25280961226035</v>
      </c>
      <c r="HK67" s="113">
        <f t="shared" si="70"/>
        <v>98.300664062893588</v>
      </c>
      <c r="HL67" s="113">
        <f t="shared" si="70"/>
        <v>99.376876798396481</v>
      </c>
      <c r="HM67" s="113">
        <f t="shared" si="70"/>
        <v>85.838838764509589</v>
      </c>
      <c r="HN67" s="113">
        <f t="shared" si="70"/>
        <v>78.09808282396061</v>
      </c>
    </row>
    <row r="68" spans="2:222" x14ac:dyDescent="0.25">
      <c r="B68" s="11" t="s">
        <v>157</v>
      </c>
      <c r="C68" s="11" t="s">
        <v>105</v>
      </c>
      <c r="D68" s="26">
        <v>0.95524865960000616</v>
      </c>
      <c r="E68" s="26">
        <v>0.95549874992009964</v>
      </c>
      <c r="F68" s="26">
        <v>0.95430078509062755</v>
      </c>
      <c r="G68" s="26">
        <v>0.95386676133510551</v>
      </c>
      <c r="H68" s="26">
        <v>0.95369770254081432</v>
      </c>
      <c r="I68" s="26">
        <v>0.95394676033682901</v>
      </c>
      <c r="J68" s="26">
        <v>0.95420263164934982</v>
      </c>
      <c r="K68" s="26">
        <v>426208.30670926516</v>
      </c>
      <c r="L68" s="8">
        <v>434419.18665276328</v>
      </c>
      <c r="M68" s="8">
        <v>439295.40347293153</v>
      </c>
      <c r="N68" s="8">
        <v>448352.19999999995</v>
      </c>
      <c r="O68" s="8">
        <v>440419.30501930503</v>
      </c>
      <c r="P68" s="8">
        <v>446508.24644549761</v>
      </c>
      <c r="Q68" s="17">
        <v>452808.11808118079</v>
      </c>
      <c r="R68" s="32">
        <v>65.917474669716242</v>
      </c>
      <c r="S68" s="8">
        <v>65.898052363411779</v>
      </c>
      <c r="T68" s="8">
        <v>64.584106985463535</v>
      </c>
      <c r="U68" s="8">
        <v>64.518966367404246</v>
      </c>
      <c r="V68" s="8">
        <v>64.210420640497944</v>
      </c>
      <c r="W68" s="8">
        <v>64.163965418265477</v>
      </c>
      <c r="X68" s="17">
        <v>64.363298434675855</v>
      </c>
      <c r="Y68" s="32">
        <v>7.725709175363682</v>
      </c>
      <c r="Z68" s="9">
        <v>7.7538265006362632</v>
      </c>
      <c r="AA68" s="9">
        <v>7.7969889891111572</v>
      </c>
      <c r="AB68" s="9">
        <v>7.8920797512449878</v>
      </c>
      <c r="AC68" s="9">
        <v>7.7670243749559678</v>
      </c>
      <c r="AD68" s="9">
        <v>7.4859915793116034</v>
      </c>
      <c r="AE68" s="18">
        <v>7.8345146435618043</v>
      </c>
      <c r="AF68" s="8">
        <v>76.567061681117451</v>
      </c>
      <c r="AG68" s="8">
        <v>76.652227930559761</v>
      </c>
      <c r="AH68" s="8">
        <v>74.978337088238035</v>
      </c>
      <c r="AI68" s="8">
        <v>74.943001549167462</v>
      </c>
      <c r="AJ68" s="8">
        <v>75.619384877696888</v>
      </c>
      <c r="AK68" s="8">
        <v>75.979759670524444</v>
      </c>
      <c r="AL68" s="17">
        <v>76.262916095229755</v>
      </c>
      <c r="AM68" s="5">
        <v>5.1596330846884619</v>
      </c>
      <c r="AN68" s="5">
        <v>5.1685249880379267</v>
      </c>
      <c r="AO68" s="5">
        <v>5.1838433124661085</v>
      </c>
      <c r="AP68" s="5">
        <v>5.0383043261592482</v>
      </c>
      <c r="AQ68" s="5">
        <v>5.1401487794557426</v>
      </c>
      <c r="AR68" s="5">
        <v>5.0414514836412776</v>
      </c>
      <c r="AS68" s="19">
        <v>5.1383433655240296</v>
      </c>
      <c r="AT68" s="5">
        <v>6.4888223600212678</v>
      </c>
      <c r="AU68" s="5">
        <v>6.455176485321215</v>
      </c>
      <c r="AV68" s="5">
        <v>6.4829441100297096</v>
      </c>
      <c r="AW68" s="5">
        <v>6.537271288201822</v>
      </c>
      <c r="AX68" s="5">
        <v>6.5861010781305156</v>
      </c>
      <c r="AY68" s="5">
        <v>6.7597856868838821</v>
      </c>
      <c r="AZ68" s="19">
        <v>6.9458952667990959</v>
      </c>
      <c r="BA68" s="5">
        <v>2.2158239856206108</v>
      </c>
      <c r="BB68" s="5">
        <v>2.3867568204373932</v>
      </c>
      <c r="BC68" s="5">
        <v>2.5290309663641217</v>
      </c>
      <c r="BD68" s="5">
        <v>2.2419443417647993</v>
      </c>
      <c r="BE68" s="5">
        <v>1.8000000000000003</v>
      </c>
      <c r="BF68" s="5">
        <v>1.8000000000000003</v>
      </c>
      <c r="BG68" s="19">
        <v>1.7000000000000002</v>
      </c>
      <c r="BH68" s="9">
        <v>1.1525958480750997</v>
      </c>
      <c r="BI68" s="9">
        <v>1.0850971826264599</v>
      </c>
      <c r="BJ68" s="9">
        <v>0.93535265374944387</v>
      </c>
      <c r="BK68" s="9">
        <v>0.98326007084388323</v>
      </c>
      <c r="BL68" s="9">
        <v>0.95279798615235389</v>
      </c>
      <c r="BM68" s="9">
        <v>0.89501660503032987</v>
      </c>
      <c r="BN68" s="23">
        <v>0.75670100597968748</v>
      </c>
      <c r="BO68" s="8">
        <v>111.27175419682736</v>
      </c>
      <c r="BP68" s="8">
        <v>113.78231579755484</v>
      </c>
      <c r="BQ68" s="8">
        <v>115.57152113427603</v>
      </c>
      <c r="BR68" s="8">
        <v>118.20665578871477</v>
      </c>
      <c r="BS68" s="8">
        <v>120.59716694645113</v>
      </c>
      <c r="BT68" s="8">
        <v>121.88552818746726</v>
      </c>
      <c r="BU68" s="17">
        <v>122.89940499360507</v>
      </c>
      <c r="BV68" s="9">
        <v>-1.5804369004923061E-2</v>
      </c>
      <c r="BW68" s="9">
        <v>9.0791992414619743E-2</v>
      </c>
      <c r="BX68" s="9">
        <v>2.813662435834096E-2</v>
      </c>
      <c r="BY68" s="9">
        <v>0.11123629155317238</v>
      </c>
      <c r="BZ68" s="9">
        <v>2.2811829563044839E-2</v>
      </c>
      <c r="CA68" s="9">
        <v>-5.4742087182161836E-2</v>
      </c>
      <c r="CB68" s="18">
        <v>-0.11302143982464552</v>
      </c>
      <c r="CC68" s="9">
        <v>9.8116492071416896</v>
      </c>
      <c r="CD68" s="9">
        <v>10.031628102576683</v>
      </c>
      <c r="CE68" s="9">
        <v>10.630561753802661</v>
      </c>
      <c r="CF68" s="9">
        <v>11.087481192889257</v>
      </c>
      <c r="CG68" s="9">
        <v>11.462813930900513</v>
      </c>
      <c r="CH68" s="9">
        <v>11.651821897071498</v>
      </c>
      <c r="CI68" s="18">
        <v>11.95136467987416</v>
      </c>
      <c r="CJ68" s="9">
        <v>17.097374222936999</v>
      </c>
      <c r="CK68" s="9">
        <v>17.367858488334402</v>
      </c>
      <c r="CL68" s="9">
        <v>17.558917919404017</v>
      </c>
      <c r="CM68" s="9">
        <v>17.995261269926711</v>
      </c>
      <c r="CN68" s="9">
        <v>18.184577494102953</v>
      </c>
      <c r="CO68" s="9">
        <v>18.513578997474173</v>
      </c>
      <c r="CP68" s="23">
        <v>18.8767961908001</v>
      </c>
      <c r="CQ68" s="9">
        <v>4.1085480243711698</v>
      </c>
      <c r="CR68" s="9">
        <v>4.1453841368857267</v>
      </c>
      <c r="CS68" s="9">
        <v>4.147145892414235</v>
      </c>
      <c r="CT68" s="9">
        <v>4.1920553469553434</v>
      </c>
      <c r="CU68" s="9">
        <v>4.3508047731372272</v>
      </c>
      <c r="CV68" s="9">
        <v>4.3573722828067973</v>
      </c>
      <c r="CW68" s="18">
        <v>4.3708018025678088</v>
      </c>
      <c r="CX68" s="4">
        <v>4229.6834028609592</v>
      </c>
      <c r="CY68" s="4">
        <v>4252.7169982553714</v>
      </c>
      <c r="CZ68" s="4">
        <v>4262.4342552372082</v>
      </c>
      <c r="DA68" s="4">
        <v>4109.7098173588738</v>
      </c>
      <c r="DB68" s="4">
        <v>4094.0311043249098</v>
      </c>
      <c r="DC68" s="4">
        <v>4487.1955719557191</v>
      </c>
      <c r="DD68" s="20">
        <v>4603</v>
      </c>
      <c r="DE68" s="4">
        <v>1840.2470614747072</v>
      </c>
      <c r="DF68" s="4">
        <v>1947.4170165132327</v>
      </c>
      <c r="DG68" s="4">
        <v>2067.0134148834977</v>
      </c>
      <c r="DH68" s="4">
        <v>2042.2121862360475</v>
      </c>
      <c r="DI68" s="4">
        <v>2090.0227497358082</v>
      </c>
      <c r="DJ68" s="4">
        <v>1833.3923282026497</v>
      </c>
      <c r="DK68" s="20">
        <v>1904.1705637275741</v>
      </c>
      <c r="DL68" s="8">
        <v>44.752587463705019</v>
      </c>
      <c r="DM68" s="8">
        <v>44.117867038714394</v>
      </c>
      <c r="DN68" s="8">
        <v>44.485478416653578</v>
      </c>
      <c r="DO68" s="8">
        <v>45.955827651703792</v>
      </c>
      <c r="DP68" s="8">
        <v>45.847929761656445</v>
      </c>
      <c r="DQ68" s="8">
        <v>45.646523636401284</v>
      </c>
      <c r="DR68" s="17">
        <v>45.775322370753592</v>
      </c>
      <c r="DS68" s="9">
        <v>18.103201993966476</v>
      </c>
      <c r="DT68" s="9">
        <v>24.355184783080304</v>
      </c>
      <c r="DU68" s="9">
        <v>28.404444457100492</v>
      </c>
      <c r="DV68" s="9">
        <v>28.052053480910232</v>
      </c>
      <c r="DW68" s="9">
        <v>28.957147477745725</v>
      </c>
      <c r="DX68" s="9">
        <v>29.658934898424434</v>
      </c>
      <c r="DY68" s="18">
        <v>30.639203253782938</v>
      </c>
      <c r="DZ68" s="5">
        <v>11.031048069345943</v>
      </c>
      <c r="EA68" s="5">
        <v>11.380275115051839</v>
      </c>
      <c r="EB68" s="5">
        <v>11.717194662931096</v>
      </c>
      <c r="EC68" s="5">
        <v>12.077221443100987</v>
      </c>
      <c r="ED68" s="5">
        <v>12.421692763810837</v>
      </c>
      <c r="EE68" s="5">
        <v>12.710386105510645</v>
      </c>
      <c r="EF68" s="18">
        <v>12.982868553590274</v>
      </c>
      <c r="EG68" s="114"/>
      <c r="EH68" s="5">
        <v>0.36009996702266989</v>
      </c>
      <c r="EI68" s="5">
        <v>0.37712798268626652</v>
      </c>
      <c r="EJ68" s="5">
        <v>0.35226230309520451</v>
      </c>
      <c r="EK68" s="5">
        <v>0.3629843782318683</v>
      </c>
      <c r="EL68" s="5">
        <v>0.34009841287601045</v>
      </c>
      <c r="EM68" s="30">
        <v>0.34434792026195199</v>
      </c>
      <c r="EN68" s="5">
        <v>0.37072179009831208</v>
      </c>
      <c r="EO68" s="5">
        <v>0.48920530266423456</v>
      </c>
      <c r="EP68" s="5">
        <v>0.47537823770743926</v>
      </c>
      <c r="EQ68" s="5">
        <v>0.44731776334866341</v>
      </c>
      <c r="ER68" s="5">
        <v>0.48841550545790402</v>
      </c>
      <c r="ES68" s="5">
        <v>0.51638838289729416</v>
      </c>
      <c r="ET68" s="30">
        <v>0.52313947281848672</v>
      </c>
      <c r="EU68" s="5">
        <v>0.512039208623013</v>
      </c>
      <c r="EV68" s="5">
        <v>0.46682198003599912</v>
      </c>
      <c r="EW68" s="5">
        <v>0.48309220308982148</v>
      </c>
      <c r="EX68" s="5">
        <v>0.4486929117234541</v>
      </c>
      <c r="EY68" s="5">
        <v>0.47982456239702875</v>
      </c>
      <c r="EZ68" s="5">
        <v>0.46150975816829937</v>
      </c>
      <c r="FA68" s="30">
        <v>0.43843768451592285</v>
      </c>
      <c r="FB68" s="5">
        <v>0.4051837496721204</v>
      </c>
      <c r="FC68" s="5">
        <v>0.55129528486634494</v>
      </c>
      <c r="FD68" s="5">
        <v>0.56715575414890029</v>
      </c>
      <c r="FE68" s="5">
        <v>0.58428566551916272</v>
      </c>
      <c r="FF68" s="5">
        <v>0.61002795501656804</v>
      </c>
      <c r="FG68" s="5">
        <v>0.64369363988079187</v>
      </c>
      <c r="FH68" s="30">
        <v>0.65618711843391597</v>
      </c>
      <c r="FI68" s="5">
        <v>0.67270102935023457</v>
      </c>
      <c r="FJ68" s="5">
        <v>0.51001415704407438</v>
      </c>
      <c r="FK68" s="5">
        <v>0.52533419419008598</v>
      </c>
      <c r="FL68" s="5">
        <v>0.53667919303973188</v>
      </c>
      <c r="FM68" s="5">
        <v>0.5465304569024898</v>
      </c>
      <c r="FN68" s="5">
        <v>0.54197992615503965</v>
      </c>
      <c r="FO68" s="30">
        <v>0.5272250645052402</v>
      </c>
      <c r="FP68" s="5">
        <v>0.51843407813868647</v>
      </c>
      <c r="FQ68" s="5">
        <v>0.47377071887763272</v>
      </c>
      <c r="FR68" s="5">
        <v>0.48354945917060088</v>
      </c>
      <c r="FS68" s="5">
        <v>0.47266589277378851</v>
      </c>
      <c r="FT68" s="5">
        <v>0.49514786165854363</v>
      </c>
      <c r="FU68" s="30">
        <v>0.49744510568503636</v>
      </c>
      <c r="FV68" s="5">
        <v>0.49420785808934065</v>
      </c>
      <c r="FW68" s="5">
        <v>0.49246677487609464</v>
      </c>
      <c r="FX68" s="61"/>
      <c r="FY68" s="113">
        <f t="shared" si="59"/>
        <v>100</v>
      </c>
      <c r="FZ68" s="113">
        <f t="shared" si="60"/>
        <v>102.06402377845008</v>
      </c>
      <c r="GA68" s="113">
        <f t="shared" si="60"/>
        <v>99.766801522377406</v>
      </c>
      <c r="GB68" s="113">
        <f t="shared" si="60"/>
        <v>104.51212832054154</v>
      </c>
      <c r="GC68" s="113">
        <f t="shared" si="60"/>
        <v>104.9970135054966</v>
      </c>
      <c r="GD68" s="113">
        <f t="shared" si="60"/>
        <v>104.31371935777788</v>
      </c>
      <c r="GE68" s="113">
        <f t="shared" si="60"/>
        <v>103.94622446122315</v>
      </c>
      <c r="GF68" s="113">
        <f t="shared" si="61"/>
        <v>100</v>
      </c>
      <c r="GG68" s="113">
        <f t="shared" si="62"/>
        <v>104.72869125881499</v>
      </c>
      <c r="GH68" s="113">
        <f t="shared" si="62"/>
        <v>97.823475522014704</v>
      </c>
      <c r="GI68" s="113">
        <f t="shared" si="62"/>
        <v>100.80100290845537</v>
      </c>
      <c r="GJ68" s="113">
        <f t="shared" si="62"/>
        <v>94.445555129584264</v>
      </c>
      <c r="GK68" s="113">
        <f t="shared" si="62"/>
        <v>95.625646152940007</v>
      </c>
      <c r="GL68" s="113">
        <f t="shared" si="62"/>
        <v>102.94968732251328</v>
      </c>
      <c r="GM68" s="113">
        <f t="shared" si="63"/>
        <v>100</v>
      </c>
      <c r="GN68" s="113">
        <f t="shared" si="64"/>
        <v>97.173566009711578</v>
      </c>
      <c r="GO68" s="113">
        <f t="shared" si="64"/>
        <v>91.437635878546359</v>
      </c>
      <c r="GP68" s="113">
        <f t="shared" si="64"/>
        <v>99.838555060211064</v>
      </c>
      <c r="GQ68" s="113">
        <f t="shared" si="64"/>
        <v>105.55657922860185</v>
      </c>
      <c r="GR68" s="113">
        <f t="shared" si="64"/>
        <v>106.93659082790907</v>
      </c>
      <c r="GS68" s="113">
        <f t="shared" si="64"/>
        <v>104.6675507878643</v>
      </c>
      <c r="GT68" s="113">
        <f t="shared" si="65"/>
        <v>100</v>
      </c>
      <c r="GU68" s="113">
        <f t="shared" si="66"/>
        <v>103.48531640531743</v>
      </c>
      <c r="GV68" s="113">
        <f t="shared" si="66"/>
        <v>96.116492134507681</v>
      </c>
      <c r="GW68" s="113">
        <f t="shared" si="66"/>
        <v>102.78534064741916</v>
      </c>
      <c r="GX68" s="113">
        <f t="shared" si="66"/>
        <v>98.862045470247551</v>
      </c>
      <c r="GY68" s="113">
        <f t="shared" si="66"/>
        <v>93.919674579614394</v>
      </c>
      <c r="GZ68" s="113">
        <f t="shared" si="66"/>
        <v>86.796202192723342</v>
      </c>
      <c r="HA68" s="113">
        <f t="shared" si="67"/>
        <v>100</v>
      </c>
      <c r="HB68" s="113">
        <f t="shared" si="68"/>
        <v>102.87694629682902</v>
      </c>
      <c r="HC68" s="113">
        <f t="shared" si="68"/>
        <v>105.98415795644178</v>
      </c>
      <c r="HD68" s="113">
        <f t="shared" si="68"/>
        <v>110.65357744978033</v>
      </c>
      <c r="HE68" s="113">
        <f t="shared" si="68"/>
        <v>116.76022950873737</v>
      </c>
      <c r="HF68" s="113">
        <f t="shared" si="68"/>
        <v>119.02643400859138</v>
      </c>
      <c r="HG68" s="113">
        <f t="shared" si="68"/>
        <v>122.02190873323413</v>
      </c>
      <c r="HH68" s="113">
        <f t="shared" si="69"/>
        <v>100</v>
      </c>
      <c r="HI68" s="113">
        <f t="shared" si="70"/>
        <v>103.00384546868327</v>
      </c>
      <c r="HJ68" s="113">
        <f t="shared" si="70"/>
        <v>105.22829329879822</v>
      </c>
      <c r="HK68" s="113">
        <f t="shared" si="70"/>
        <v>107.15986004585747</v>
      </c>
      <c r="HL68" s="113">
        <f t="shared" si="70"/>
        <v>106.26762388248821</v>
      </c>
      <c r="HM68" s="113">
        <f t="shared" si="70"/>
        <v>103.37459406243079</v>
      </c>
      <c r="HN68" s="113">
        <f t="shared" si="70"/>
        <v>101.65091909279775</v>
      </c>
    </row>
    <row r="69" spans="2:222" x14ac:dyDescent="0.25">
      <c r="B69" s="11" t="s">
        <v>158</v>
      </c>
      <c r="C69" s="11" t="s">
        <v>106</v>
      </c>
      <c r="D69" s="26">
        <v>0.950452360347259</v>
      </c>
      <c r="E69" s="26">
        <v>0.95089821321050982</v>
      </c>
      <c r="F69" s="26">
        <v>0.94995573823149071</v>
      </c>
      <c r="G69" s="26">
        <v>0.94973907360483567</v>
      </c>
      <c r="H69" s="26">
        <v>0.95010480648872031</v>
      </c>
      <c r="I69" s="26">
        <v>0.95025847409007058</v>
      </c>
      <c r="J69" s="26">
        <v>0.95032679944674114</v>
      </c>
      <c r="K69" s="26">
        <v>418774.44089456869</v>
      </c>
      <c r="L69" s="8">
        <v>424367.46611053176</v>
      </c>
      <c r="M69" s="8">
        <v>429845.1481103166</v>
      </c>
      <c r="N69" s="8">
        <v>440429.99999999994</v>
      </c>
      <c r="O69" s="8">
        <v>431221.62162162166</v>
      </c>
      <c r="P69" s="8">
        <v>437738.76777251181</v>
      </c>
      <c r="Q69" s="17">
        <v>442791.14391143905</v>
      </c>
      <c r="R69" s="32">
        <v>60.975169377858784</v>
      </c>
      <c r="S69" s="8">
        <v>61.403209432078967</v>
      </c>
      <c r="T69" s="8">
        <v>60.08688783570301</v>
      </c>
      <c r="U69" s="8">
        <v>60.38287250050012</v>
      </c>
      <c r="V69" s="8">
        <v>60.370625754180317</v>
      </c>
      <c r="W69" s="8">
        <v>60.433694603158337</v>
      </c>
      <c r="X69" s="17">
        <v>60.573048289051293</v>
      </c>
      <c r="Y69" s="32">
        <v>6.786368176725567</v>
      </c>
      <c r="Z69" s="9">
        <v>7.0118546784967357</v>
      </c>
      <c r="AA69" s="9">
        <v>7.0941536419509008</v>
      </c>
      <c r="AB69" s="9">
        <v>7.3929325725901078</v>
      </c>
      <c r="AC69" s="9">
        <v>7.3867036042854304</v>
      </c>
      <c r="AD69" s="9">
        <v>7.2522719000689166</v>
      </c>
      <c r="AE69" s="18">
        <v>7.4532663502470813</v>
      </c>
      <c r="AF69" s="8">
        <v>73.904736387153164</v>
      </c>
      <c r="AG69" s="8">
        <v>74.261077082173259</v>
      </c>
      <c r="AH69" s="8">
        <v>72.273917114087553</v>
      </c>
      <c r="AI69" s="8">
        <v>72.936111403014351</v>
      </c>
      <c r="AJ69" s="8">
        <v>73.561096113686148</v>
      </c>
      <c r="AK69" s="8">
        <v>74.387077429521085</v>
      </c>
      <c r="AL69" s="17">
        <v>74.806155581981997</v>
      </c>
      <c r="AM69" s="5">
        <v>5.6859803715146118</v>
      </c>
      <c r="AN69" s="5">
        <v>5.6900108470693098</v>
      </c>
      <c r="AO69" s="5">
        <v>5.7144312448583738</v>
      </c>
      <c r="AP69" s="5">
        <v>5.7048697275775373</v>
      </c>
      <c r="AQ69" s="5">
        <v>5.7930555784154123</v>
      </c>
      <c r="AR69" s="5">
        <v>5.5882225542347772</v>
      </c>
      <c r="AS69" s="19">
        <v>5.8854537266996267</v>
      </c>
      <c r="AT69" s="5">
        <v>7.9350732497269609</v>
      </c>
      <c r="AU69" s="5">
        <v>7.8412909381425475</v>
      </c>
      <c r="AV69" s="5">
        <v>7.8203835559482346</v>
      </c>
      <c r="AW69" s="5">
        <v>7.7758446572950639</v>
      </c>
      <c r="AX69" s="5">
        <v>7.8604064586822133</v>
      </c>
      <c r="AY69" s="5">
        <v>8.1209908261428083</v>
      </c>
      <c r="AZ69" s="19">
        <v>8.4371722170386096</v>
      </c>
      <c r="BA69" s="5">
        <v>2.8</v>
      </c>
      <c r="BB69" s="5">
        <v>2.6</v>
      </c>
      <c r="BC69" s="5">
        <v>2.6</v>
      </c>
      <c r="BD69" s="5">
        <v>2.2999999999999998</v>
      </c>
      <c r="BE69" s="5">
        <v>1.8000000000000003</v>
      </c>
      <c r="BF69" s="5">
        <v>2</v>
      </c>
      <c r="BG69" s="19">
        <v>1.9</v>
      </c>
      <c r="BH69" s="9">
        <v>0.51523611952055681</v>
      </c>
      <c r="BI69" s="9">
        <v>0.47112276862883995</v>
      </c>
      <c r="BJ69" s="9">
        <v>0.31925981522316071</v>
      </c>
      <c r="BK69" s="9">
        <v>0.27647826227865657</v>
      </c>
      <c r="BL69" s="9">
        <v>0.2315745321246343</v>
      </c>
      <c r="BM69" s="9">
        <v>0.20777750884644064</v>
      </c>
      <c r="BN69" s="23">
        <v>-5.2314620507654119E-2</v>
      </c>
      <c r="BO69" s="8">
        <v>85.576054702619018</v>
      </c>
      <c r="BP69" s="8">
        <v>88.208646129950822</v>
      </c>
      <c r="BQ69" s="8">
        <v>89.226599554738158</v>
      </c>
      <c r="BR69" s="8">
        <v>91.33152874452179</v>
      </c>
      <c r="BS69" s="8">
        <v>93.145639153134113</v>
      </c>
      <c r="BT69" s="8">
        <v>94.463756099116623</v>
      </c>
      <c r="BU69" s="17">
        <v>95.28543118327687</v>
      </c>
      <c r="BV69" s="9">
        <v>-0.55570201316444678</v>
      </c>
      <c r="BW69" s="9">
        <v>-0.66121831662232844</v>
      </c>
      <c r="BX69" s="9">
        <v>-0.81575801673509696</v>
      </c>
      <c r="BY69" s="9">
        <v>-0.57191795735291984</v>
      </c>
      <c r="BZ69" s="9">
        <v>-0.5627571378362175</v>
      </c>
      <c r="CA69" s="9">
        <v>-0.50392191688592769</v>
      </c>
      <c r="CB69" s="18">
        <v>-0.71830371089103173</v>
      </c>
      <c r="CC69" s="9">
        <v>5.3863218499943892</v>
      </c>
      <c r="CD69" s="9">
        <v>5.6482021046858399</v>
      </c>
      <c r="CE69" s="9">
        <v>6.0584430462292245</v>
      </c>
      <c r="CF69" s="9">
        <v>6.3350826485972007</v>
      </c>
      <c r="CG69" s="9">
        <v>6.7432359916218045</v>
      </c>
      <c r="CH69" s="9">
        <v>7.1774684608193748</v>
      </c>
      <c r="CI69" s="18">
        <v>7.4377190652075171</v>
      </c>
      <c r="CJ69" s="9">
        <v>16.925480582482368</v>
      </c>
      <c r="CK69" s="9">
        <v>17.444212113940974</v>
      </c>
      <c r="CL69" s="9">
        <v>17.91184194293167</v>
      </c>
      <c r="CM69" s="9">
        <v>18.394006339448659</v>
      </c>
      <c r="CN69" s="9">
        <v>18.855268396544862</v>
      </c>
      <c r="CO69" s="9">
        <v>19.174792669016561</v>
      </c>
      <c r="CP69" s="23">
        <v>19.691659025272305</v>
      </c>
      <c r="CQ69" s="9">
        <v>2.6482749095805747</v>
      </c>
      <c r="CR69" s="9">
        <v>2.6377129537586126</v>
      </c>
      <c r="CS69" s="9">
        <v>2.6524965191490861</v>
      </c>
      <c r="CT69" s="9">
        <v>2.7016879000358012</v>
      </c>
      <c r="CU69" s="9">
        <v>2.780903252609531</v>
      </c>
      <c r="CV69" s="9">
        <v>2.7718458675311535</v>
      </c>
      <c r="CW69" s="18">
        <v>2.7706124827533016</v>
      </c>
      <c r="CX69" s="4">
        <v>5244.7360550174826</v>
      </c>
      <c r="CY69" s="4">
        <v>5481.1926664862012</v>
      </c>
      <c r="CZ69" s="4">
        <v>5341.6680000000006</v>
      </c>
      <c r="DA69" s="4">
        <v>5533.5830115830113</v>
      </c>
      <c r="DB69" s="4">
        <v>5211.275829383886</v>
      </c>
      <c r="DC69" s="4">
        <v>5394.8560885608849</v>
      </c>
      <c r="DD69" s="20">
        <v>5702</v>
      </c>
      <c r="DE69" s="4">
        <v>5069.700390527596</v>
      </c>
      <c r="DF69" s="4">
        <v>4894.8355250476989</v>
      </c>
      <c r="DG69" s="4">
        <v>5016.4148821798053</v>
      </c>
      <c r="DH69" s="4">
        <v>5054.408223556241</v>
      </c>
      <c r="DI69" s="4">
        <v>4914.2378220037817</v>
      </c>
      <c r="DJ69" s="4">
        <v>4436.8394680936535</v>
      </c>
      <c r="DK69" s="20">
        <v>4557.3018879243118</v>
      </c>
      <c r="DL69" s="8">
        <v>39.375142738283543</v>
      </c>
      <c r="DM69" s="8">
        <v>38.747454223312289</v>
      </c>
      <c r="DN69" s="8">
        <v>39.013012764529059</v>
      </c>
      <c r="DO69" s="8">
        <v>40.360924003642545</v>
      </c>
      <c r="DP69" s="8">
        <v>40.366246182804481</v>
      </c>
      <c r="DQ69" s="8">
        <v>40.655291904163221</v>
      </c>
      <c r="DR69" s="17">
        <v>40.693488740912258</v>
      </c>
      <c r="DS69" s="9">
        <v>11.5486343084503</v>
      </c>
      <c r="DT69" s="9">
        <v>8.4939000439899441</v>
      </c>
      <c r="DU69" s="9">
        <v>13.757299414899366</v>
      </c>
      <c r="DV69" s="9">
        <v>15.819023901494585</v>
      </c>
      <c r="DW69" s="9">
        <v>18.514542215945177</v>
      </c>
      <c r="DX69" s="9">
        <v>18.345997461512024</v>
      </c>
      <c r="DY69" s="18">
        <v>19.241515554391363</v>
      </c>
      <c r="DZ69" s="5">
        <v>13.652949723535329</v>
      </c>
      <c r="EA69" s="5">
        <v>14.14922416639155</v>
      </c>
      <c r="EB69" s="5">
        <v>14.6283546251708</v>
      </c>
      <c r="EC69" s="5">
        <v>15.084974983844427</v>
      </c>
      <c r="ED69" s="5">
        <v>15.589150138800628</v>
      </c>
      <c r="EE69" s="5">
        <v>15.912261872819963</v>
      </c>
      <c r="EF69" s="18">
        <v>16.177657056798623</v>
      </c>
      <c r="EG69" s="114"/>
      <c r="EH69" s="5">
        <v>0.18932940885981497</v>
      </c>
      <c r="EI69" s="5">
        <v>0.21666122574027608</v>
      </c>
      <c r="EJ69" s="5">
        <v>0.19721836623941003</v>
      </c>
      <c r="EK69" s="5">
        <v>0.2241774929187437</v>
      </c>
      <c r="EL69" s="5">
        <v>0.21382221606130269</v>
      </c>
      <c r="EM69" s="30">
        <v>0.22328652528354859</v>
      </c>
      <c r="EN69" s="5">
        <v>0.24007694084436898</v>
      </c>
      <c r="EO69" s="5">
        <v>0.27764630880649166</v>
      </c>
      <c r="EP69" s="5">
        <v>0.30195029268883289</v>
      </c>
      <c r="EQ69" s="5">
        <v>0.28533010705073514</v>
      </c>
      <c r="ER69" s="5">
        <v>0.31992605231015436</v>
      </c>
      <c r="ES69" s="5">
        <v>0.35259567808821402</v>
      </c>
      <c r="ET69" s="30">
        <v>0.35465750797459172</v>
      </c>
      <c r="EU69" s="5">
        <v>0.31198058132997569</v>
      </c>
      <c r="EV69" s="5">
        <v>0.19078571356253193</v>
      </c>
      <c r="EW69" s="5">
        <v>0.16713991092492822</v>
      </c>
      <c r="EX69" s="5">
        <v>0.11158170387205023</v>
      </c>
      <c r="EY69" s="5">
        <v>0.15969051745454863</v>
      </c>
      <c r="EZ69" s="5">
        <v>0.15798134001808287</v>
      </c>
      <c r="FA69" s="30">
        <v>0.16908540948276238</v>
      </c>
      <c r="FB69" s="5">
        <v>8.2381968394873273E-2</v>
      </c>
      <c r="FC69" s="5">
        <v>0.25808369307695705</v>
      </c>
      <c r="FD69" s="5">
        <v>0.2742053127160507</v>
      </c>
      <c r="FE69" s="5">
        <v>0.29563798183631812</v>
      </c>
      <c r="FF69" s="5">
        <v>0.31928763397579807</v>
      </c>
      <c r="FG69" s="5">
        <v>0.34923625805024905</v>
      </c>
      <c r="FH69" s="30">
        <v>0.36448594220115726</v>
      </c>
      <c r="FI69" s="5">
        <v>0.38179094395168695</v>
      </c>
      <c r="FJ69" s="5">
        <v>0.19907772909398994</v>
      </c>
      <c r="FK69" s="5">
        <v>0.16211891275412016</v>
      </c>
      <c r="FL69" s="5">
        <v>0.18387172058499945</v>
      </c>
      <c r="FM69" s="5">
        <v>0.18268210297885457</v>
      </c>
      <c r="FN69" s="5">
        <v>0.20856412281179093</v>
      </c>
      <c r="FO69" s="30">
        <v>0.21180022794642439</v>
      </c>
      <c r="FP69" s="5">
        <v>0.18996114595188865</v>
      </c>
      <c r="FQ69" s="5">
        <v>0.22157367031861278</v>
      </c>
      <c r="FR69" s="5">
        <v>0.22153033202157757</v>
      </c>
      <c r="FS69" s="5">
        <v>0.21427429227424649</v>
      </c>
      <c r="FT69" s="5">
        <v>0.23825048158425818</v>
      </c>
      <c r="FU69" s="30">
        <v>0.25421815709800089</v>
      </c>
      <c r="FV69" s="5">
        <v>0.26165743830612848</v>
      </c>
      <c r="FW69" s="5">
        <v>0.23950287134192122</v>
      </c>
      <c r="FX69" s="61"/>
      <c r="FY69" s="113">
        <f t="shared" si="59"/>
        <v>100</v>
      </c>
      <c r="FZ69" s="113">
        <f t="shared" si="60"/>
        <v>99.980440682788313</v>
      </c>
      <c r="GA69" s="113">
        <f t="shared" si="60"/>
        <v>96.705665418697933</v>
      </c>
      <c r="GB69" s="113">
        <f t="shared" si="60"/>
        <v>107.52653112694523</v>
      </c>
      <c r="GC69" s="113">
        <f t="shared" si="60"/>
        <v>114.73301711906782</v>
      </c>
      <c r="GD69" s="113">
        <f t="shared" si="60"/>
        <v>118.09049239915423</v>
      </c>
      <c r="GE69" s="113">
        <f t="shared" si="60"/>
        <v>108.09175611774047</v>
      </c>
      <c r="GF69" s="113">
        <f t="shared" si="61"/>
        <v>100</v>
      </c>
      <c r="GG69" s="113">
        <f t="shared" si="62"/>
        <v>114.4361180046246</v>
      </c>
      <c r="GH69" s="113">
        <f t="shared" si="62"/>
        <v>104.16678920993002</v>
      </c>
      <c r="GI69" s="113">
        <f t="shared" si="62"/>
        <v>118.40605971824021</v>
      </c>
      <c r="GJ69" s="113">
        <f t="shared" si="62"/>
        <v>112.93660997992284</v>
      </c>
      <c r="GK69" s="113">
        <f t="shared" si="62"/>
        <v>117.93546846643169</v>
      </c>
      <c r="GL69" s="113">
        <f t="shared" si="62"/>
        <v>126.80382952134444</v>
      </c>
      <c r="GM69" s="113">
        <f t="shared" si="63"/>
        <v>100</v>
      </c>
      <c r="GN69" s="113">
        <f t="shared" si="64"/>
        <v>108.75357716326786</v>
      </c>
      <c r="GO69" s="113">
        <f t="shared" si="64"/>
        <v>102.7674771824893</v>
      </c>
      <c r="GP69" s="113">
        <f t="shared" si="64"/>
        <v>115.22791485520163</v>
      </c>
      <c r="GQ69" s="113">
        <f t="shared" si="64"/>
        <v>126.99454914560346</v>
      </c>
      <c r="GR69" s="113">
        <f t="shared" si="64"/>
        <v>127.73715937342922</v>
      </c>
      <c r="GS69" s="113">
        <f t="shared" si="64"/>
        <v>112.36619088187254</v>
      </c>
      <c r="GT69" s="113">
        <f t="shared" si="65"/>
        <v>100</v>
      </c>
      <c r="GU69" s="113">
        <f t="shared" si="66"/>
        <v>87.606093665994777</v>
      </c>
      <c r="GV69" s="113">
        <f t="shared" si="66"/>
        <v>58.485356051294801</v>
      </c>
      <c r="GW69" s="113">
        <f t="shared" si="66"/>
        <v>83.701507032500345</v>
      </c>
      <c r="GX69" s="113">
        <f t="shared" si="66"/>
        <v>82.805644651323902</v>
      </c>
      <c r="GY69" s="113">
        <f t="shared" si="66"/>
        <v>88.625823351989581</v>
      </c>
      <c r="GZ69" s="113">
        <f t="shared" si="66"/>
        <v>43.180365477350982</v>
      </c>
      <c r="HA69" s="113">
        <f t="shared" si="67"/>
        <v>100</v>
      </c>
      <c r="HB69" s="113">
        <f t="shared" si="68"/>
        <v>106.246663416385</v>
      </c>
      <c r="HC69" s="113">
        <f t="shared" si="68"/>
        <v>114.55120558436944</v>
      </c>
      <c r="HD69" s="113">
        <f t="shared" si="68"/>
        <v>123.71476483816079</v>
      </c>
      <c r="HE69" s="113">
        <f t="shared" si="68"/>
        <v>135.31899434890354</v>
      </c>
      <c r="HF69" s="113">
        <f t="shared" si="68"/>
        <v>141.2278078694699</v>
      </c>
      <c r="HG69" s="113">
        <f t="shared" si="68"/>
        <v>147.93299778062385</v>
      </c>
      <c r="HH69" s="113">
        <f t="shared" si="69"/>
        <v>100</v>
      </c>
      <c r="HI69" s="113">
        <f t="shared" si="70"/>
        <v>81.434981949979672</v>
      </c>
      <c r="HJ69" s="113">
        <f t="shared" si="70"/>
        <v>92.361773173627412</v>
      </c>
      <c r="HK69" s="113">
        <f t="shared" si="70"/>
        <v>91.764208789324414</v>
      </c>
      <c r="HL69" s="113">
        <f t="shared" si="70"/>
        <v>104.76517075062787</v>
      </c>
      <c r="HM69" s="113">
        <f t="shared" si="70"/>
        <v>106.39071929860513</v>
      </c>
      <c r="HN69" s="113">
        <f t="shared" si="70"/>
        <v>95.420591151209535</v>
      </c>
    </row>
    <row r="70" spans="2:222" ht="15.75" thickBot="1" x14ac:dyDescent="0.3">
      <c r="B70" s="11" t="s">
        <v>159</v>
      </c>
      <c r="C70" s="11" t="s">
        <v>107</v>
      </c>
      <c r="D70" s="26">
        <v>0.9462607558135725</v>
      </c>
      <c r="E70" s="26">
        <v>0.94617703419853549</v>
      </c>
      <c r="F70" s="26">
        <v>0.94374708461588708</v>
      </c>
      <c r="G70" s="26">
        <v>0.9438760108863341</v>
      </c>
      <c r="H70" s="26">
        <v>0.94430962616552372</v>
      </c>
      <c r="I70" s="26">
        <v>0.9444053608119034</v>
      </c>
      <c r="J70" s="26">
        <v>0.94368387814231791</v>
      </c>
      <c r="K70" s="26">
        <v>424025.34611288604</v>
      </c>
      <c r="L70" s="8">
        <v>427949.11366006255</v>
      </c>
      <c r="M70" s="8">
        <v>435334.21859039832</v>
      </c>
      <c r="N70" s="8">
        <v>443532.39999999997</v>
      </c>
      <c r="O70" s="8">
        <v>437799.03474903479</v>
      </c>
      <c r="P70" s="8">
        <v>441624.644549763</v>
      </c>
      <c r="Q70" s="17">
        <v>445090.95940959407</v>
      </c>
      <c r="R70" s="32">
        <v>58.465443866504074</v>
      </c>
      <c r="S70" s="8">
        <v>58.805013260188865</v>
      </c>
      <c r="T70" s="8">
        <v>56.907880934198275</v>
      </c>
      <c r="U70" s="8">
        <v>57.112106579789398</v>
      </c>
      <c r="V70" s="8">
        <v>57.286803866131898</v>
      </c>
      <c r="W70" s="8">
        <v>57.659291500423159</v>
      </c>
      <c r="X70" s="17">
        <v>57.360672127975235</v>
      </c>
      <c r="Y70" s="32">
        <v>7.2713272108562865</v>
      </c>
      <c r="Z70" s="9">
        <v>7.5887982586813845</v>
      </c>
      <c r="AA70" s="9">
        <v>7.9585699841792739</v>
      </c>
      <c r="AB70" s="9">
        <v>8.0045937423324034</v>
      </c>
      <c r="AC70" s="9">
        <v>8.0792416019478903</v>
      </c>
      <c r="AD70" s="9">
        <v>8.1463187421996128</v>
      </c>
      <c r="AE70" s="28">
        <v>8.1269042454439528</v>
      </c>
      <c r="AF70" s="8">
        <v>75.639415355966733</v>
      </c>
      <c r="AG70" s="8">
        <v>75.385946254329212</v>
      </c>
      <c r="AH70" s="8">
        <v>73.886699689943541</v>
      </c>
      <c r="AI70" s="8">
        <v>74.3944988313404</v>
      </c>
      <c r="AJ70" s="8">
        <v>75.074820400312191</v>
      </c>
      <c r="AK70" s="8">
        <v>76.515686720194623</v>
      </c>
      <c r="AL70" s="17">
        <v>76.717960729684492</v>
      </c>
      <c r="AM70" s="5">
        <v>5.9384684567566106</v>
      </c>
      <c r="AN70" s="5">
        <v>5.8991109592608577</v>
      </c>
      <c r="AO70" s="5">
        <v>5.6919968708537994</v>
      </c>
      <c r="AP70" s="5">
        <v>5.5021455986515129</v>
      </c>
      <c r="AQ70" s="5">
        <v>5.650053368295235</v>
      </c>
      <c r="AR70" s="5">
        <v>5.4652933171211853</v>
      </c>
      <c r="AS70" s="29">
        <v>5.5725876656900573</v>
      </c>
      <c r="AT70" s="5">
        <v>7.4242274241010406</v>
      </c>
      <c r="AU70" s="5">
        <v>7.2331476805937545</v>
      </c>
      <c r="AV70" s="5">
        <v>7.1200662640722934</v>
      </c>
      <c r="AW70" s="5">
        <v>6.9078702900884386</v>
      </c>
      <c r="AX70" s="5">
        <v>6.8322114022153864</v>
      </c>
      <c r="AY70" s="5">
        <v>6.9152956163940269</v>
      </c>
      <c r="AZ70" s="19">
        <v>7.1799309732444421</v>
      </c>
      <c r="BA70" s="5">
        <v>2.5958472276879108</v>
      </c>
      <c r="BB70" s="5">
        <v>2.5085904976618041</v>
      </c>
      <c r="BC70" s="5">
        <v>2.3688147010748426</v>
      </c>
      <c r="BD70" s="5">
        <v>2.3407134846327358</v>
      </c>
      <c r="BE70" s="5">
        <v>1.9420376758719091</v>
      </c>
      <c r="BF70" s="5">
        <v>1.9654193548387096</v>
      </c>
      <c r="BG70" s="29">
        <v>1.8023489259184899</v>
      </c>
      <c r="BH70" s="9">
        <v>0.88426659662410589</v>
      </c>
      <c r="BI70" s="9">
        <v>0.93494925131034634</v>
      </c>
      <c r="BJ70" s="9">
        <v>0.72022329437919641</v>
      </c>
      <c r="BK70" s="9">
        <v>0.62774277827104541</v>
      </c>
      <c r="BL70" s="9">
        <v>0.49503912609751843</v>
      </c>
      <c r="BM70" s="9">
        <v>0.40643137584008837</v>
      </c>
      <c r="BN70" s="23">
        <v>3.8114723513205107E-2</v>
      </c>
      <c r="BO70" s="8">
        <v>99.897753996114645</v>
      </c>
      <c r="BP70" s="8">
        <v>104.11504272917595</v>
      </c>
      <c r="BQ70" s="8">
        <v>106.39604707820061</v>
      </c>
      <c r="BR70" s="8">
        <v>110.07404856208025</v>
      </c>
      <c r="BS70" s="8">
        <v>111.8303877243458</v>
      </c>
      <c r="BT70" s="8">
        <v>113.33856013089718</v>
      </c>
      <c r="BU70" s="17">
        <v>113.89729123474832</v>
      </c>
      <c r="BV70" s="9">
        <v>-0.48025984585344073</v>
      </c>
      <c r="BW70" s="9">
        <v>-0.59601003234826699</v>
      </c>
      <c r="BX70" s="9">
        <v>-0.78968838032920285</v>
      </c>
      <c r="BY70" s="9">
        <v>-0.52807160964814492</v>
      </c>
      <c r="BZ70" s="9">
        <v>-0.5478911939017328</v>
      </c>
      <c r="CA70" s="9">
        <v>-0.6099321865188192</v>
      </c>
      <c r="CB70" s="18">
        <v>-0.91338434122103118</v>
      </c>
      <c r="CC70" s="9">
        <v>8.4993184352926612</v>
      </c>
      <c r="CD70" s="9">
        <v>8.6709386593401181</v>
      </c>
      <c r="CE70" s="9">
        <v>9.184381452347715</v>
      </c>
      <c r="CF70" s="9">
        <v>9.677873351491419</v>
      </c>
      <c r="CG70" s="9">
        <v>10.084804033921614</v>
      </c>
      <c r="CH70" s="9">
        <v>10.305653015182292</v>
      </c>
      <c r="CI70" s="18">
        <v>10.687513558246225</v>
      </c>
      <c r="CJ70" s="9">
        <v>14.591267710355652</v>
      </c>
      <c r="CK70" s="9">
        <v>14.896312321600435</v>
      </c>
      <c r="CL70" s="9">
        <v>15.147082180444214</v>
      </c>
      <c r="CM70" s="9">
        <v>15.574007997284568</v>
      </c>
      <c r="CN70" s="9">
        <v>15.881929209914542</v>
      </c>
      <c r="CO70" s="9">
        <v>16.21478406782655</v>
      </c>
      <c r="CP70" s="23">
        <v>16.642697026425523</v>
      </c>
      <c r="CQ70" s="9">
        <v>2.6072948077161389</v>
      </c>
      <c r="CR70" s="9">
        <v>2.6092607368776064</v>
      </c>
      <c r="CS70" s="9">
        <v>2.5922241634413634</v>
      </c>
      <c r="CT70" s="9">
        <v>2.6334743482544232</v>
      </c>
      <c r="CU70" s="9">
        <v>2.699649651288432</v>
      </c>
      <c r="CV70" s="9">
        <v>2.7594678570568352</v>
      </c>
      <c r="CW70" s="18">
        <v>2.7237010195801163</v>
      </c>
      <c r="CX70" s="4">
        <v>5304.5879785413308</v>
      </c>
      <c r="CY70" s="4">
        <v>5463.2636877596624</v>
      </c>
      <c r="CZ70" s="4">
        <v>5047.3695417655717</v>
      </c>
      <c r="DA70" s="4">
        <v>5122.3786618406511</v>
      </c>
      <c r="DB70" s="4">
        <v>5054.4298377218811</v>
      </c>
      <c r="DC70" s="4">
        <v>5750.3202437700002</v>
      </c>
      <c r="DD70" s="20">
        <v>5966.4070444405152</v>
      </c>
      <c r="DE70" s="4">
        <v>3388.901317347184</v>
      </c>
      <c r="DF70" s="4">
        <v>3866.7041557843067</v>
      </c>
      <c r="DG70" s="4">
        <v>4051.0766632950749</v>
      </c>
      <c r="DH70" s="4">
        <v>4133.7498009021556</v>
      </c>
      <c r="DI70" s="4">
        <v>3999.7020243628676</v>
      </c>
      <c r="DJ70" s="4">
        <v>3957.2327765861937</v>
      </c>
      <c r="DK70" s="20">
        <v>4092.1157291725249</v>
      </c>
      <c r="DL70" s="8">
        <v>39.411203830497442</v>
      </c>
      <c r="DM70" s="8">
        <v>38.491839059163411</v>
      </c>
      <c r="DN70" s="8">
        <v>39.471540207551818</v>
      </c>
      <c r="DO70" s="8">
        <v>40.731868876487894</v>
      </c>
      <c r="DP70" s="8">
        <v>40.196822759368203</v>
      </c>
      <c r="DQ70" s="8">
        <v>40.570513256870278</v>
      </c>
      <c r="DR70" s="17">
        <v>40.431690287704605</v>
      </c>
      <c r="DS70" s="9">
        <v>6.7294194576967241</v>
      </c>
      <c r="DT70" s="9">
        <v>6.1776392276660061</v>
      </c>
      <c r="DU70" s="9">
        <v>9.7802922779697656</v>
      </c>
      <c r="DV70" s="9">
        <v>13.394099169771865</v>
      </c>
      <c r="DW70" s="9">
        <v>12.906231393853194</v>
      </c>
      <c r="DX70" s="9">
        <v>16.776753418068306</v>
      </c>
      <c r="DY70" s="18">
        <v>13.784592200955414</v>
      </c>
      <c r="DZ70" s="5">
        <v>11.77689101260675</v>
      </c>
      <c r="EA70" s="5">
        <v>12.216469506706417</v>
      </c>
      <c r="EB70" s="5">
        <v>12.636119496734413</v>
      </c>
      <c r="EC70" s="5">
        <v>13.035447665139269</v>
      </c>
      <c r="ED70" s="5">
        <v>13.425294782749154</v>
      </c>
      <c r="EE70" s="5">
        <v>13.737289894168914</v>
      </c>
      <c r="EF70" s="18">
        <v>13.991606207502358</v>
      </c>
      <c r="EG70" s="114"/>
      <c r="EH70" s="5">
        <v>0.12201817002221632</v>
      </c>
      <c r="EI70" s="5">
        <v>0.14116135014510806</v>
      </c>
      <c r="EJ70" s="5">
        <v>0.10555406853460586</v>
      </c>
      <c r="EK70" s="5">
        <v>0.12459651146594647</v>
      </c>
      <c r="EL70" s="5">
        <v>0.12566220928476998</v>
      </c>
      <c r="EM70" s="30">
        <v>0.14018709996088768</v>
      </c>
      <c r="EN70" s="5">
        <v>0.13158373462326492</v>
      </c>
      <c r="EO70" s="5">
        <v>0.3009780010038916</v>
      </c>
      <c r="EP70" s="5">
        <v>0.32147379814920152</v>
      </c>
      <c r="EQ70" s="5">
        <v>0.35538461043718106</v>
      </c>
      <c r="ER70" s="5">
        <v>0.39687327035043207</v>
      </c>
      <c r="ES70" s="5">
        <v>0.42133661029018743</v>
      </c>
      <c r="ET70" s="30">
        <v>0.44965127691036394</v>
      </c>
      <c r="EU70" s="5">
        <v>0.438198243232643</v>
      </c>
      <c r="EV70" s="5">
        <v>0.30005531262895818</v>
      </c>
      <c r="EW70" s="5">
        <v>0.29374192546773314</v>
      </c>
      <c r="EX70" s="5">
        <v>0.22219089325725042</v>
      </c>
      <c r="EY70" s="5">
        <v>0.2690470938284884</v>
      </c>
      <c r="EZ70" s="5">
        <v>0.24636394798542327</v>
      </c>
      <c r="FA70" s="30">
        <v>0.22179682928336128</v>
      </c>
      <c r="FB70" s="5">
        <v>9.7722417536298081E-2</v>
      </c>
      <c r="FC70" s="5">
        <v>0.26263859828875835</v>
      </c>
      <c r="FD70" s="5">
        <v>0.27358984012969495</v>
      </c>
      <c r="FE70" s="5">
        <v>0.28779936494751979</v>
      </c>
      <c r="FF70" s="5">
        <v>0.31358617362864749</v>
      </c>
      <c r="FG70" s="5">
        <v>0.33816601772798038</v>
      </c>
      <c r="FH70" s="30">
        <v>0.35860715384868619</v>
      </c>
      <c r="FI70" s="5">
        <v>0.37169139453953931</v>
      </c>
      <c r="FJ70" s="5">
        <v>0.27791058386186968</v>
      </c>
      <c r="FK70" s="5">
        <v>0.23165125870475886</v>
      </c>
      <c r="FL70" s="5">
        <v>0.26322716606382779</v>
      </c>
      <c r="FM70" s="5">
        <v>0.2752619035907885</v>
      </c>
      <c r="FN70" s="5">
        <v>0.26931327771380559</v>
      </c>
      <c r="FO70" s="30">
        <v>0.25028795346556487</v>
      </c>
      <c r="FP70" s="5">
        <v>0.21125335560748262</v>
      </c>
      <c r="FQ70" s="5">
        <v>0.2510325966403647</v>
      </c>
      <c r="FR70" s="5">
        <v>0.24793643071017457</v>
      </c>
      <c r="FS70" s="5">
        <v>0.24683480635897881</v>
      </c>
      <c r="FT70" s="5">
        <v>0.27421518145215079</v>
      </c>
      <c r="FU70" s="30">
        <v>0.27832376652679314</v>
      </c>
      <c r="FV70" s="5">
        <v>0.28168448548468278</v>
      </c>
      <c r="FW70" s="5">
        <v>0.24966505924676616</v>
      </c>
      <c r="FX70" s="61"/>
      <c r="FY70" s="113">
        <f t="shared" si="59"/>
        <v>100</v>
      </c>
      <c r="FZ70" s="113">
        <f t="shared" si="60"/>
        <v>98.766627931341617</v>
      </c>
      <c r="GA70" s="113">
        <f t="shared" si="60"/>
        <v>98.327790758026637</v>
      </c>
      <c r="GB70" s="113">
        <f t="shared" si="60"/>
        <v>109.23489025809585</v>
      </c>
      <c r="GC70" s="113">
        <f t="shared" si="60"/>
        <v>110.87156419193099</v>
      </c>
      <c r="GD70" s="113">
        <f t="shared" si="60"/>
        <v>112.21032218705473</v>
      </c>
      <c r="GE70" s="113">
        <f t="shared" si="60"/>
        <v>99.455235132050319</v>
      </c>
      <c r="GF70" s="113">
        <f t="shared" si="61"/>
        <v>100</v>
      </c>
      <c r="GG70" s="113">
        <f t="shared" si="62"/>
        <v>115.68879464378645</v>
      </c>
      <c r="GH70" s="113">
        <f t="shared" si="62"/>
        <v>86.5068444440588</v>
      </c>
      <c r="GI70" s="113">
        <f t="shared" si="62"/>
        <v>102.11307991527876</v>
      </c>
      <c r="GJ70" s="113">
        <f t="shared" si="62"/>
        <v>102.98647263918987</v>
      </c>
      <c r="GK70" s="113">
        <f t="shared" si="62"/>
        <v>114.89034783537835</v>
      </c>
      <c r="GL70" s="113">
        <f t="shared" si="62"/>
        <v>107.83945915539215</v>
      </c>
      <c r="GM70" s="113">
        <f t="shared" si="63"/>
        <v>100</v>
      </c>
      <c r="GN70" s="113">
        <f t="shared" si="64"/>
        <v>106.80973263060676</v>
      </c>
      <c r="GO70" s="113">
        <f t="shared" si="64"/>
        <v>118.07660667949816</v>
      </c>
      <c r="GP70" s="113">
        <f t="shared" si="64"/>
        <v>131.86122209154433</v>
      </c>
      <c r="GQ70" s="113">
        <f t="shared" si="64"/>
        <v>139.98917159554779</v>
      </c>
      <c r="GR70" s="113">
        <f t="shared" si="64"/>
        <v>149.39672514621759</v>
      </c>
      <c r="GS70" s="113">
        <f t="shared" si="64"/>
        <v>145.59145245534978</v>
      </c>
      <c r="GT70" s="113">
        <f t="shared" si="65"/>
        <v>100</v>
      </c>
      <c r="GU70" s="113">
        <f t="shared" si="66"/>
        <v>97.895925552555696</v>
      </c>
      <c r="GV70" s="113">
        <f t="shared" si="66"/>
        <v>74.049978089208764</v>
      </c>
      <c r="GW70" s="113">
        <f t="shared" si="66"/>
        <v>89.665832433097464</v>
      </c>
      <c r="GX70" s="113">
        <f t="shared" si="66"/>
        <v>82.106177633345737</v>
      </c>
      <c r="GY70" s="113">
        <f t="shared" si="66"/>
        <v>73.918647645352763</v>
      </c>
      <c r="GZ70" s="113">
        <f t="shared" si="66"/>
        <v>32.568134414983504</v>
      </c>
      <c r="HA70" s="113">
        <f t="shared" si="67"/>
        <v>100</v>
      </c>
      <c r="HB70" s="113">
        <f t="shared" si="68"/>
        <v>104.16970007923064</v>
      </c>
      <c r="HC70" s="113">
        <f t="shared" si="68"/>
        <v>109.57999578991753</v>
      </c>
      <c r="HD70" s="113">
        <f t="shared" si="68"/>
        <v>119.39835792295645</v>
      </c>
      <c r="HE70" s="113">
        <f t="shared" si="68"/>
        <v>128.75716666602955</v>
      </c>
      <c r="HF70" s="113">
        <f t="shared" si="68"/>
        <v>136.54015677254532</v>
      </c>
      <c r="HG70" s="113">
        <f t="shared" si="68"/>
        <v>141.52199903644123</v>
      </c>
      <c r="HH70" s="113">
        <f t="shared" si="69"/>
        <v>100</v>
      </c>
      <c r="HI70" s="113">
        <f t="shared" si="70"/>
        <v>83.354601140306642</v>
      </c>
      <c r="HJ70" s="113">
        <f t="shared" si="70"/>
        <v>94.716495646189571</v>
      </c>
      <c r="HK70" s="113">
        <f t="shared" si="70"/>
        <v>99.046930766624683</v>
      </c>
      <c r="HL70" s="113">
        <f t="shared" si="70"/>
        <v>96.90644881940257</v>
      </c>
      <c r="HM70" s="113">
        <f t="shared" si="70"/>
        <v>90.060605100943505</v>
      </c>
      <c r="HN70" s="113">
        <f t="shared" si="70"/>
        <v>76.014865167021554</v>
      </c>
    </row>
    <row r="71" spans="2:222" x14ac:dyDescent="0.25">
      <c r="B71" s="11"/>
      <c r="C71" s="11"/>
      <c r="D71" s="7"/>
      <c r="E71" s="7"/>
      <c r="F71" s="7"/>
      <c r="G71" s="7"/>
      <c r="H71" s="7"/>
      <c r="I71" s="7"/>
      <c r="J71" s="16"/>
      <c r="K71" s="31"/>
      <c r="L71" s="8"/>
      <c r="M71" s="8"/>
      <c r="N71" s="8"/>
      <c r="O71" s="8"/>
      <c r="P71" s="8"/>
      <c r="Q71" s="17"/>
      <c r="R71" s="32"/>
      <c r="S71" s="8"/>
      <c r="T71" s="8"/>
      <c r="U71" s="8"/>
      <c r="V71" s="8"/>
      <c r="W71" s="8"/>
      <c r="X71" s="17"/>
      <c r="Y71" s="32"/>
      <c r="Z71" s="9"/>
      <c r="AA71" s="9"/>
      <c r="AB71" s="9"/>
      <c r="AC71" s="9"/>
      <c r="AD71" s="9"/>
      <c r="AE71" s="18"/>
      <c r="AF71" s="8"/>
      <c r="AG71" s="8"/>
      <c r="AH71" s="8"/>
      <c r="AI71" s="8"/>
      <c r="AJ71" s="8"/>
      <c r="AK71" s="8"/>
      <c r="AL71" s="17"/>
      <c r="AM71" s="5"/>
      <c r="AN71" s="5"/>
      <c r="AO71" s="5"/>
      <c r="AP71" s="5"/>
      <c r="AQ71" s="5"/>
      <c r="AR71" s="5"/>
      <c r="AS71" s="19"/>
      <c r="AT71" s="5"/>
      <c r="AU71" s="5"/>
      <c r="AV71" s="5"/>
      <c r="AW71" s="5"/>
      <c r="AX71" s="5"/>
      <c r="AY71" s="5"/>
      <c r="AZ71" s="19"/>
      <c r="BA71" s="5"/>
      <c r="BB71" s="5"/>
      <c r="BC71" s="5"/>
      <c r="BD71" s="5"/>
      <c r="BE71" s="5"/>
      <c r="BF71" s="5"/>
      <c r="BG71" s="19"/>
      <c r="BH71" s="9"/>
      <c r="BI71" s="9"/>
      <c r="BJ71" s="9"/>
      <c r="BK71" s="9"/>
      <c r="BL71" s="9"/>
      <c r="BM71" s="9"/>
      <c r="BN71" s="18"/>
      <c r="BO71" s="8"/>
      <c r="BP71" s="8"/>
      <c r="BQ71" s="8"/>
      <c r="BR71" s="8"/>
      <c r="BS71" s="8"/>
      <c r="BT71" s="8"/>
      <c r="BU71" s="17"/>
      <c r="BV71" s="9"/>
      <c r="BW71" s="9"/>
      <c r="BX71" s="9"/>
      <c r="BY71" s="9"/>
      <c r="BZ71" s="9"/>
      <c r="CA71" s="9"/>
      <c r="CB71" s="18"/>
      <c r="CC71" s="9"/>
      <c r="CD71" s="9"/>
      <c r="CE71" s="9"/>
      <c r="CF71" s="9"/>
      <c r="CG71" s="9"/>
      <c r="CH71" s="9"/>
      <c r="CI71" s="18"/>
      <c r="CJ71" s="9"/>
      <c r="CK71" s="9"/>
      <c r="CL71" s="9"/>
      <c r="CM71" s="9"/>
      <c r="CN71" s="9"/>
      <c r="CO71" s="9"/>
      <c r="CP71" s="18"/>
      <c r="CQ71" s="9"/>
      <c r="CR71" s="9"/>
      <c r="CS71" s="9"/>
      <c r="CT71" s="9"/>
      <c r="CU71" s="9"/>
      <c r="CV71" s="9"/>
      <c r="CW71" s="18"/>
      <c r="CX71" s="4"/>
      <c r="CY71" s="4"/>
      <c r="CZ71" s="4"/>
      <c r="DA71" s="4"/>
      <c r="DB71" s="4"/>
      <c r="DC71" s="4"/>
      <c r="DD71" s="20"/>
      <c r="DE71" s="4"/>
      <c r="DF71" s="4"/>
      <c r="DG71" s="4"/>
      <c r="DH71" s="4"/>
      <c r="DI71" s="4"/>
      <c r="DJ71" s="4"/>
      <c r="DK71" s="20"/>
      <c r="DL71" s="8"/>
      <c r="DM71" s="8"/>
      <c r="DN71" s="8"/>
      <c r="DO71" s="8"/>
      <c r="DP71" s="8"/>
      <c r="DQ71" s="8"/>
      <c r="DR71" s="17"/>
      <c r="DS71" s="9"/>
      <c r="DT71" s="9"/>
      <c r="DU71" s="9"/>
      <c r="DV71" s="9"/>
      <c r="DW71" s="9"/>
      <c r="DX71" s="9"/>
      <c r="DY71" s="18"/>
      <c r="DZ71" s="5"/>
      <c r="EA71" s="5"/>
      <c r="EB71" s="5"/>
      <c r="EC71" s="5"/>
      <c r="ED71" s="5"/>
      <c r="EE71" s="5"/>
      <c r="EF71" s="22"/>
      <c r="EG71" s="114"/>
    </row>
    <row r="72" spans="2:222" x14ac:dyDescent="0.25">
      <c r="EM72"/>
      <c r="ET72"/>
      <c r="FA72"/>
      <c r="FH72"/>
      <c r="FO72"/>
      <c r="FQ72" t="s">
        <v>24</v>
      </c>
      <c r="FU72"/>
      <c r="FY72" t="s">
        <v>24</v>
      </c>
      <c r="GC72"/>
      <c r="GK72"/>
      <c r="GR72"/>
      <c r="GY72"/>
      <c r="HF72"/>
      <c r="HM72"/>
    </row>
    <row r="73" spans="2:222" x14ac:dyDescent="0.25">
      <c r="EM73"/>
      <c r="ET73"/>
      <c r="FA73"/>
      <c r="FH73"/>
      <c r="FO73"/>
      <c r="FU73"/>
      <c r="GC73"/>
      <c r="GK73"/>
      <c r="GR73"/>
      <c r="GY73"/>
      <c r="HF73"/>
      <c r="HM73"/>
    </row>
    <row r="74" spans="2:222" x14ac:dyDescent="0.25">
      <c r="EM74"/>
      <c r="ET74"/>
      <c r="FA74"/>
      <c r="FH74"/>
      <c r="FO74"/>
      <c r="FU74"/>
      <c r="GC74"/>
      <c r="GK74"/>
      <c r="GR74"/>
      <c r="GY74"/>
      <c r="HF74"/>
      <c r="HM74"/>
    </row>
    <row r="75" spans="2:222" x14ac:dyDescent="0.25">
      <c r="EM75"/>
      <c r="ET75"/>
      <c r="FA75"/>
      <c r="FH75"/>
      <c r="FO75"/>
      <c r="FU75"/>
      <c r="GC75"/>
      <c r="GK75"/>
      <c r="GR75"/>
      <c r="GY75"/>
      <c r="HF75"/>
      <c r="HM75"/>
    </row>
    <row r="76" spans="2:222" x14ac:dyDescent="0.25">
      <c r="EM76"/>
      <c r="ET76"/>
      <c r="FA76"/>
      <c r="FH76"/>
      <c r="FO76"/>
      <c r="FU76"/>
      <c r="GC76"/>
      <c r="GK76"/>
      <c r="GR76"/>
      <c r="GY76"/>
      <c r="HF76"/>
      <c r="HM76"/>
    </row>
    <row r="77" spans="2:222" x14ac:dyDescent="0.25">
      <c r="EM77"/>
      <c r="ET77"/>
      <c r="FA77"/>
      <c r="FH77"/>
      <c r="FO77"/>
      <c r="FU77"/>
      <c r="GC77"/>
      <c r="GK77"/>
      <c r="GR77"/>
      <c r="GY77"/>
      <c r="HF77"/>
      <c r="HM77"/>
    </row>
    <row r="78" spans="2:222" x14ac:dyDescent="0.25">
      <c r="EM78"/>
      <c r="ET78"/>
      <c r="FA78"/>
      <c r="FH78"/>
      <c r="FO78"/>
      <c r="FU78"/>
      <c r="GC78"/>
      <c r="GK78"/>
      <c r="GR78"/>
      <c r="GY78"/>
      <c r="HF78"/>
      <c r="HM78"/>
    </row>
    <row r="79" spans="2:222" x14ac:dyDescent="0.25">
      <c r="EM79"/>
      <c r="ET79"/>
      <c r="FA79"/>
      <c r="FH79"/>
      <c r="FO79"/>
      <c r="FU79"/>
      <c r="GC79"/>
      <c r="GK79"/>
      <c r="GR79"/>
      <c r="GY79"/>
      <c r="HF79"/>
      <c r="HM79"/>
    </row>
    <row r="80" spans="2:222" x14ac:dyDescent="0.25">
      <c r="EM80"/>
      <c r="ET80"/>
      <c r="FA80"/>
      <c r="FH80"/>
      <c r="FO80"/>
      <c r="FU80"/>
      <c r="GC80"/>
      <c r="GK80"/>
      <c r="GR80"/>
      <c r="GY80"/>
      <c r="HF80"/>
      <c r="HM80"/>
    </row>
    <row r="81" spans="143:221" x14ac:dyDescent="0.25">
      <c r="EM81"/>
      <c r="ET81"/>
      <c r="FA81"/>
      <c r="FH81"/>
      <c r="FO81"/>
      <c r="FU81"/>
      <c r="GC81"/>
      <c r="GK81"/>
      <c r="GR81"/>
      <c r="GY81"/>
      <c r="HF81"/>
      <c r="HM81"/>
    </row>
    <row r="82" spans="143:221" x14ac:dyDescent="0.25">
      <c r="EM82"/>
      <c r="ET82"/>
      <c r="FA82"/>
      <c r="FH82"/>
      <c r="FO82"/>
      <c r="FU82"/>
      <c r="GC82"/>
      <c r="GK82"/>
      <c r="GR82"/>
      <c r="GY82"/>
      <c r="HF82"/>
      <c r="HM82"/>
    </row>
    <row r="83" spans="143:221" x14ac:dyDescent="0.25">
      <c r="EM83"/>
      <c r="ET83"/>
      <c r="FA83"/>
      <c r="FH83"/>
      <c r="FO83"/>
      <c r="FU83"/>
      <c r="GC83"/>
      <c r="GK83"/>
      <c r="GR83"/>
      <c r="GY83"/>
      <c r="HF83"/>
      <c r="HM83"/>
    </row>
    <row r="84" spans="143:221" x14ac:dyDescent="0.25">
      <c r="EM84"/>
      <c r="ET84"/>
      <c r="FA84"/>
      <c r="FH84"/>
      <c r="FO84"/>
      <c r="FU84"/>
      <c r="GC84"/>
      <c r="GK84"/>
      <c r="GR84"/>
      <c r="GY84"/>
      <c r="HF84"/>
      <c r="HM84"/>
    </row>
    <row r="85" spans="143:221" x14ac:dyDescent="0.25">
      <c r="EM85"/>
      <c r="ET85"/>
      <c r="FA85"/>
      <c r="FH85"/>
      <c r="FO85"/>
      <c r="FU85"/>
      <c r="GC85"/>
      <c r="GK85"/>
      <c r="GR85"/>
      <c r="GY85"/>
      <c r="HF85"/>
      <c r="HM85"/>
    </row>
    <row r="86" spans="143:221" x14ac:dyDescent="0.25">
      <c r="EM86"/>
      <c r="ET86"/>
      <c r="FA86"/>
      <c r="FH86"/>
      <c r="FO86"/>
      <c r="FU86"/>
      <c r="GC86"/>
      <c r="GK86"/>
      <c r="GR86"/>
      <c r="GY86"/>
      <c r="HF86"/>
      <c r="HM86"/>
    </row>
    <row r="87" spans="143:221" x14ac:dyDescent="0.25">
      <c r="EM87"/>
      <c r="ET87"/>
      <c r="FA87"/>
      <c r="FH87"/>
      <c r="FO87"/>
      <c r="FU87"/>
      <c r="GC87"/>
      <c r="GK87"/>
      <c r="GR87"/>
      <c r="GY87"/>
      <c r="HF87"/>
      <c r="HM87"/>
    </row>
    <row r="88" spans="143:221" x14ac:dyDescent="0.25">
      <c r="EM88"/>
      <c r="ET88"/>
      <c r="FA88"/>
      <c r="FH88"/>
      <c r="FO88"/>
      <c r="FU88"/>
      <c r="GC88"/>
      <c r="GK88"/>
      <c r="GR88"/>
      <c r="GY88"/>
      <c r="HF88"/>
      <c r="HM88"/>
    </row>
    <row r="89" spans="143:221" x14ac:dyDescent="0.25">
      <c r="EM89"/>
      <c r="ET89"/>
      <c r="FA89"/>
      <c r="FH89"/>
      <c r="FO89"/>
      <c r="FU89"/>
      <c r="GC89"/>
      <c r="GK89"/>
      <c r="GR89"/>
      <c r="GY89"/>
      <c r="HF89"/>
      <c r="HM89"/>
    </row>
    <row r="90" spans="143:221" x14ac:dyDescent="0.25">
      <c r="EM90"/>
      <c r="ET90"/>
      <c r="FA90"/>
      <c r="FH90"/>
      <c r="FO90"/>
      <c r="FU90"/>
      <c r="GC90"/>
      <c r="GK90"/>
      <c r="GR90"/>
      <c r="GY90"/>
      <c r="HF90"/>
      <c r="HM90"/>
    </row>
    <row r="91" spans="143:221" x14ac:dyDescent="0.25">
      <c r="EM91"/>
      <c r="ET91"/>
      <c r="FA91"/>
      <c r="FH91"/>
      <c r="FO91"/>
      <c r="FU91"/>
      <c r="GC91"/>
      <c r="GK91"/>
      <c r="GR91"/>
      <c r="GY91"/>
      <c r="HF91"/>
      <c r="HM91"/>
    </row>
    <row r="92" spans="143:221" x14ac:dyDescent="0.25">
      <c r="EM92"/>
      <c r="ET92"/>
      <c r="FA92"/>
      <c r="FH92"/>
      <c r="FO92"/>
      <c r="FU92"/>
      <c r="GC92"/>
      <c r="GK92"/>
      <c r="GR92"/>
      <c r="GY92"/>
      <c r="HF92"/>
      <c r="HM92"/>
    </row>
    <row r="93" spans="143:221" x14ac:dyDescent="0.25">
      <c r="EM93"/>
      <c r="ET93"/>
      <c r="FA93"/>
      <c r="FH93"/>
      <c r="FO93"/>
      <c r="FU93"/>
      <c r="GC93"/>
      <c r="GK93"/>
      <c r="GR93"/>
      <c r="GY93"/>
      <c r="HF93"/>
      <c r="HM93"/>
    </row>
    <row r="94" spans="143:221" x14ac:dyDescent="0.25">
      <c r="EM94"/>
      <c r="ET94"/>
      <c r="FA94"/>
      <c r="FH94"/>
      <c r="FO94"/>
      <c r="FU94"/>
      <c r="GC94"/>
      <c r="GK94"/>
      <c r="GR94"/>
      <c r="GY94"/>
      <c r="HF94"/>
      <c r="HM94"/>
    </row>
    <row r="95" spans="143:221" x14ac:dyDescent="0.25">
      <c r="EM95"/>
      <c r="ET95"/>
      <c r="FA95"/>
      <c r="FH95"/>
      <c r="FO95"/>
      <c r="FU95"/>
      <c r="GC95"/>
      <c r="GK95"/>
      <c r="GR95"/>
      <c r="GY95"/>
      <c r="HF95"/>
      <c r="HM95"/>
    </row>
    <row r="96" spans="143:221" x14ac:dyDescent="0.25">
      <c r="EM96"/>
      <c r="ET96"/>
      <c r="FA96"/>
      <c r="FH96"/>
      <c r="FO96"/>
      <c r="FU96"/>
      <c r="GC96"/>
      <c r="GK96"/>
      <c r="GR96"/>
      <c r="GY96"/>
      <c r="HF96"/>
      <c r="HM96"/>
    </row>
    <row r="97" spans="143:221" x14ac:dyDescent="0.25">
      <c r="EM97"/>
      <c r="ET97"/>
      <c r="FA97"/>
      <c r="FH97"/>
      <c r="FO97"/>
      <c r="FU97"/>
      <c r="GC97"/>
      <c r="GK97"/>
      <c r="GR97"/>
      <c r="GY97"/>
      <c r="HF97"/>
      <c r="HM97"/>
    </row>
    <row r="98" spans="143:221" x14ac:dyDescent="0.25">
      <c r="EM98"/>
      <c r="ET98"/>
      <c r="FA98"/>
      <c r="FH98"/>
      <c r="FO98"/>
      <c r="FU98"/>
      <c r="GC98"/>
      <c r="GK98"/>
      <c r="GR98"/>
      <c r="GY98"/>
      <c r="HF98"/>
      <c r="HM98"/>
    </row>
    <row r="99" spans="143:221" x14ac:dyDescent="0.25">
      <c r="EM99"/>
      <c r="ET99"/>
      <c r="FA99"/>
      <c r="FH99"/>
      <c r="FO99"/>
      <c r="FU99"/>
      <c r="GC99"/>
      <c r="GK99"/>
      <c r="GR99"/>
      <c r="GY99"/>
      <c r="HF99"/>
      <c r="HM99"/>
    </row>
    <row r="100" spans="143:221" x14ac:dyDescent="0.25">
      <c r="EM100"/>
      <c r="ET100"/>
      <c r="FA100"/>
      <c r="FH100"/>
      <c r="FO100"/>
      <c r="FU100"/>
      <c r="GC100"/>
      <c r="GK100"/>
      <c r="GR100"/>
      <c r="GY100"/>
      <c r="HF100"/>
      <c r="HM100"/>
    </row>
    <row r="101" spans="143:221" x14ac:dyDescent="0.25">
      <c r="EM101"/>
      <c r="ET101"/>
      <c r="FA101"/>
      <c r="FH101"/>
      <c r="FO101"/>
      <c r="FU101"/>
      <c r="GC101"/>
      <c r="GK101"/>
      <c r="GR101"/>
      <c r="GY101"/>
      <c r="HF101"/>
      <c r="HM101"/>
    </row>
    <row r="102" spans="143:221" x14ac:dyDescent="0.25">
      <c r="EM102"/>
      <c r="ET102"/>
      <c r="FA102"/>
      <c r="FH102"/>
      <c r="FO102"/>
      <c r="FU102"/>
      <c r="GC102"/>
      <c r="GK102"/>
      <c r="GR102"/>
      <c r="GY102"/>
      <c r="HF102"/>
      <c r="HM102"/>
    </row>
    <row r="103" spans="143:221" x14ac:dyDescent="0.25">
      <c r="EM103"/>
      <c r="ET103"/>
      <c r="FA103"/>
      <c r="FH103"/>
      <c r="FO103"/>
      <c r="FU103"/>
      <c r="GC103"/>
      <c r="GK103"/>
      <c r="GR103"/>
      <c r="GY103"/>
      <c r="HF103"/>
      <c r="HM103"/>
    </row>
    <row r="104" spans="143:221" x14ac:dyDescent="0.25">
      <c r="EM104"/>
      <c r="ET104"/>
      <c r="FA104"/>
      <c r="FH104"/>
      <c r="FO104"/>
      <c r="FU104"/>
      <c r="GC104"/>
      <c r="GK104"/>
      <c r="GR104"/>
      <c r="GY104"/>
      <c r="HF104"/>
      <c r="HM104"/>
    </row>
    <row r="105" spans="143:221" x14ac:dyDescent="0.25">
      <c r="EM105"/>
      <c r="ET105"/>
      <c r="FA105"/>
      <c r="FH105"/>
      <c r="FO105"/>
      <c r="FU105"/>
      <c r="GC105"/>
      <c r="GK105"/>
      <c r="GR105"/>
      <c r="GY105"/>
      <c r="HF105"/>
      <c r="HM105"/>
    </row>
    <row r="106" spans="143:221" x14ac:dyDescent="0.25">
      <c r="EM106"/>
      <c r="ET106"/>
      <c r="FA106"/>
      <c r="FH106"/>
      <c r="FO106"/>
      <c r="FU106"/>
      <c r="GC106"/>
      <c r="GK106"/>
      <c r="GR106"/>
      <c r="GY106"/>
      <c r="HF106"/>
      <c r="HM106"/>
    </row>
    <row r="107" spans="143:221" x14ac:dyDescent="0.25">
      <c r="EM107"/>
      <c r="ET107"/>
      <c r="FA107"/>
      <c r="FH107"/>
      <c r="FO107"/>
      <c r="FU107"/>
      <c r="GC107"/>
      <c r="GK107"/>
      <c r="GR107"/>
      <c r="GY107"/>
      <c r="HF107"/>
      <c r="HM107"/>
    </row>
    <row r="108" spans="143:221" x14ac:dyDescent="0.25">
      <c r="EM108"/>
      <c r="ET108"/>
      <c r="FA108"/>
      <c r="FH108"/>
      <c r="FO108"/>
      <c r="FU108"/>
      <c r="GC108"/>
      <c r="GK108"/>
      <c r="GR108"/>
      <c r="GY108"/>
      <c r="HF108"/>
      <c r="HM108"/>
    </row>
    <row r="109" spans="143:221" x14ac:dyDescent="0.25">
      <c r="EM109"/>
      <c r="ET109"/>
      <c r="FA109"/>
      <c r="FH109"/>
      <c r="FO109"/>
      <c r="FU109"/>
      <c r="GC109"/>
      <c r="GK109"/>
      <c r="GR109"/>
      <c r="GY109"/>
      <c r="HF109"/>
      <c r="HM109"/>
    </row>
    <row r="110" spans="143:221" x14ac:dyDescent="0.25">
      <c r="EM110"/>
      <c r="ET110"/>
      <c r="FA110"/>
      <c r="FH110"/>
      <c r="FO110"/>
      <c r="FU110"/>
      <c r="GC110"/>
      <c r="GK110"/>
      <c r="GR110"/>
      <c r="GY110"/>
      <c r="HF110"/>
      <c r="HM110"/>
    </row>
    <row r="111" spans="143:221" x14ac:dyDescent="0.25">
      <c r="EM111"/>
      <c r="ET111"/>
      <c r="FA111"/>
      <c r="FH111"/>
      <c r="FO111"/>
      <c r="FU111"/>
      <c r="GC111"/>
      <c r="GK111"/>
      <c r="GR111"/>
      <c r="GY111"/>
      <c r="HF111"/>
      <c r="HM111"/>
    </row>
    <row r="112" spans="143:221" x14ac:dyDescent="0.25">
      <c r="EM112"/>
      <c r="ET112"/>
      <c r="FA112"/>
      <c r="FH112"/>
      <c r="FO112"/>
      <c r="FU112"/>
      <c r="GC112"/>
      <c r="GK112"/>
      <c r="GR112"/>
      <c r="GY112"/>
      <c r="HF112"/>
      <c r="HM112"/>
    </row>
    <row r="113" spans="143:221" x14ac:dyDescent="0.25">
      <c r="EM113"/>
      <c r="ET113"/>
      <c r="FA113"/>
      <c r="FH113"/>
      <c r="FO113"/>
      <c r="FU113"/>
      <c r="GC113"/>
      <c r="GK113"/>
      <c r="GR113"/>
      <c r="GY113"/>
      <c r="HF113"/>
      <c r="HM113"/>
    </row>
    <row r="114" spans="143:221" x14ac:dyDescent="0.25">
      <c r="EM114"/>
      <c r="ET114"/>
      <c r="FA114"/>
      <c r="FH114"/>
      <c r="FO114"/>
      <c r="FU114"/>
      <c r="GC114"/>
      <c r="GK114"/>
      <c r="GR114"/>
      <c r="GY114"/>
      <c r="HF114"/>
      <c r="HM114"/>
    </row>
    <row r="115" spans="143:221" x14ac:dyDescent="0.25">
      <c r="EM115"/>
      <c r="ET115"/>
      <c r="FA115"/>
      <c r="FH115"/>
      <c r="FO115"/>
      <c r="FU115"/>
      <c r="GC115"/>
      <c r="GK115"/>
      <c r="GR115"/>
      <c r="GY115"/>
      <c r="HF115"/>
      <c r="HM115"/>
    </row>
    <row r="116" spans="143:221" x14ac:dyDescent="0.25">
      <c r="EM116"/>
      <c r="ET116"/>
      <c r="FA116"/>
      <c r="FH116"/>
      <c r="FO116"/>
      <c r="FU116"/>
      <c r="GC116"/>
      <c r="GK116"/>
      <c r="GR116"/>
      <c r="GY116"/>
      <c r="HF116"/>
      <c r="HM116"/>
    </row>
    <row r="117" spans="143:221" x14ac:dyDescent="0.25">
      <c r="EM117"/>
      <c r="ET117"/>
      <c r="FA117"/>
      <c r="FH117"/>
      <c r="FO117"/>
      <c r="FU117"/>
      <c r="GC117"/>
      <c r="GK117"/>
      <c r="GR117"/>
      <c r="GY117"/>
      <c r="HF117"/>
      <c r="HM117"/>
    </row>
    <row r="118" spans="143:221" x14ac:dyDescent="0.25">
      <c r="EM118"/>
      <c r="ET118"/>
      <c r="FA118"/>
      <c r="FH118"/>
      <c r="FO118"/>
      <c r="FU118"/>
      <c r="GC118"/>
      <c r="GK118"/>
      <c r="GR118"/>
      <c r="GY118"/>
      <c r="HF118"/>
      <c r="HM118"/>
    </row>
    <row r="119" spans="143:221" x14ac:dyDescent="0.25">
      <c r="EM119"/>
      <c r="ET119"/>
      <c r="FA119"/>
      <c r="FH119"/>
      <c r="FO119"/>
      <c r="FU119"/>
      <c r="GC119"/>
      <c r="GK119"/>
      <c r="GR119"/>
      <c r="GY119"/>
      <c r="HF119"/>
      <c r="HM119"/>
    </row>
    <row r="120" spans="143:221" x14ac:dyDescent="0.25">
      <c r="EM120"/>
      <c r="ET120"/>
      <c r="FA120"/>
      <c r="FH120"/>
      <c r="FO120"/>
      <c r="FU120"/>
      <c r="GC120"/>
      <c r="GK120"/>
      <c r="GR120"/>
      <c r="GY120"/>
      <c r="HF120"/>
      <c r="HM120"/>
    </row>
    <row r="121" spans="143:221" x14ac:dyDescent="0.25">
      <c r="EM121"/>
      <c r="ET121"/>
      <c r="FA121"/>
      <c r="FH121"/>
      <c r="FO121"/>
      <c r="FU121"/>
      <c r="GC121"/>
      <c r="GK121"/>
      <c r="GR121"/>
      <c r="GY121"/>
      <c r="HF121"/>
      <c r="HM121"/>
    </row>
    <row r="122" spans="143:221" x14ac:dyDescent="0.25">
      <c r="EM122"/>
      <c r="ET122"/>
      <c r="FA122"/>
      <c r="FH122"/>
      <c r="FO122"/>
      <c r="FU122"/>
      <c r="GC122"/>
      <c r="GK122"/>
      <c r="GR122"/>
      <c r="GY122"/>
      <c r="HF122"/>
      <c r="HM122"/>
    </row>
    <row r="123" spans="143:221" x14ac:dyDescent="0.25">
      <c r="EM123"/>
      <c r="ET123"/>
      <c r="FA123"/>
      <c r="FH123"/>
      <c r="FO123"/>
      <c r="FU123"/>
      <c r="GC123"/>
      <c r="GK123"/>
      <c r="GR123"/>
      <c r="GY123"/>
      <c r="HF123"/>
      <c r="HM123"/>
    </row>
    <row r="124" spans="143:221" x14ac:dyDescent="0.25">
      <c r="EM124"/>
      <c r="ET124"/>
      <c r="FA124"/>
      <c r="FH124"/>
      <c r="FO124"/>
      <c r="FU124"/>
      <c r="GC124"/>
      <c r="GK124"/>
      <c r="GR124"/>
      <c r="GY124"/>
      <c r="HF124"/>
      <c r="HM124"/>
    </row>
    <row r="125" spans="143:221" x14ac:dyDescent="0.25">
      <c r="EM125"/>
      <c r="ET125"/>
      <c r="FA125"/>
      <c r="FH125"/>
      <c r="FO125"/>
      <c r="FU125"/>
      <c r="GC125"/>
      <c r="GK125"/>
      <c r="GR125"/>
      <c r="GY125"/>
      <c r="HF125"/>
      <c r="HM125"/>
    </row>
    <row r="126" spans="143:221" x14ac:dyDescent="0.25">
      <c r="EM126"/>
      <c r="ET126"/>
      <c r="FA126"/>
      <c r="FH126"/>
      <c r="FO126"/>
      <c r="FU126"/>
      <c r="GC126"/>
      <c r="GK126"/>
      <c r="GR126"/>
      <c r="GY126"/>
      <c r="HF126"/>
      <c r="HM126"/>
    </row>
    <row r="127" spans="143:221" x14ac:dyDescent="0.25">
      <c r="EM127"/>
      <c r="ET127"/>
      <c r="FA127"/>
      <c r="FH127"/>
      <c r="FO127"/>
      <c r="FU127"/>
      <c r="GC127"/>
      <c r="GK127"/>
      <c r="GR127"/>
      <c r="GY127"/>
      <c r="HF127"/>
      <c r="HM127"/>
    </row>
    <row r="128" spans="143:221" x14ac:dyDescent="0.25">
      <c r="EM128"/>
      <c r="ET128"/>
      <c r="FA128"/>
      <c r="FH128"/>
      <c r="FO128"/>
      <c r="FU128"/>
      <c r="GC128"/>
      <c r="GK128"/>
      <c r="GR128"/>
      <c r="GY128"/>
      <c r="HF128"/>
      <c r="HM128"/>
    </row>
    <row r="129" spans="143:221" x14ac:dyDescent="0.25">
      <c r="EM129"/>
      <c r="ET129"/>
      <c r="FA129"/>
      <c r="FH129"/>
      <c r="FO129"/>
      <c r="FU129"/>
      <c r="GC129"/>
      <c r="GK129"/>
      <c r="GR129"/>
      <c r="GY129"/>
      <c r="HF129"/>
      <c r="HM129"/>
    </row>
    <row r="130" spans="143:221" x14ac:dyDescent="0.25">
      <c r="EM130"/>
      <c r="ET130"/>
      <c r="FA130"/>
      <c r="FH130"/>
      <c r="FO130"/>
      <c r="FU130"/>
      <c r="GC130"/>
      <c r="GK130"/>
      <c r="GR130"/>
      <c r="GY130"/>
      <c r="HF130"/>
      <c r="HM130"/>
    </row>
    <row r="131" spans="143:221" x14ac:dyDescent="0.25">
      <c r="EM131"/>
      <c r="ET131"/>
      <c r="FA131"/>
      <c r="FH131"/>
      <c r="FO131"/>
      <c r="FU131"/>
      <c r="GC131"/>
      <c r="GK131"/>
      <c r="GR131"/>
      <c r="GY131"/>
      <c r="HF131"/>
      <c r="HM131"/>
    </row>
    <row r="132" spans="143:221" x14ac:dyDescent="0.25">
      <c r="EM132"/>
      <c r="ET132"/>
      <c r="FA132"/>
      <c r="FH132"/>
      <c r="FO132"/>
      <c r="FU132"/>
      <c r="GC132"/>
      <c r="GK132"/>
      <c r="GR132"/>
      <c r="GY132"/>
      <c r="HF132"/>
      <c r="HM132"/>
    </row>
    <row r="133" spans="143:221" x14ac:dyDescent="0.25">
      <c r="EM133"/>
      <c r="ET133"/>
      <c r="FA133"/>
      <c r="FH133"/>
      <c r="FO133"/>
      <c r="FU133"/>
      <c r="GC133"/>
      <c r="GK133"/>
      <c r="GR133"/>
      <c r="GY133"/>
      <c r="HF133"/>
      <c r="HM133"/>
    </row>
    <row r="134" spans="143:221" x14ac:dyDescent="0.25">
      <c r="EM134"/>
      <c r="ET134"/>
      <c r="FA134"/>
      <c r="FH134"/>
      <c r="FO134"/>
      <c r="FU134"/>
      <c r="GC134"/>
      <c r="GK134"/>
      <c r="GR134"/>
      <c r="GY134"/>
      <c r="HF134"/>
      <c r="HM134"/>
    </row>
    <row r="135" spans="143:221" x14ac:dyDescent="0.25">
      <c r="EM135"/>
      <c r="ET135"/>
      <c r="FA135"/>
      <c r="FH135"/>
      <c r="FO135"/>
      <c r="FU135"/>
      <c r="GC135"/>
      <c r="GK135"/>
      <c r="GR135"/>
      <c r="GY135"/>
      <c r="HF135"/>
      <c r="HM135"/>
    </row>
    <row r="136" spans="143:221" x14ac:dyDescent="0.25">
      <c r="EM136"/>
      <c r="ET136"/>
      <c r="FA136"/>
      <c r="FH136"/>
      <c r="FO136"/>
      <c r="FU136"/>
      <c r="GC136"/>
      <c r="GK136"/>
      <c r="GR136"/>
      <c r="GY136"/>
      <c r="HF136"/>
      <c r="HM136"/>
    </row>
    <row r="137" spans="143:221" x14ac:dyDescent="0.25">
      <c r="EM137"/>
      <c r="ET137"/>
      <c r="FA137"/>
      <c r="FH137"/>
      <c r="FO137"/>
      <c r="FU137"/>
      <c r="GC137"/>
      <c r="GK137"/>
      <c r="GR137"/>
      <c r="GY137"/>
      <c r="HF137"/>
      <c r="HM137"/>
    </row>
    <row r="138" spans="143:221" x14ac:dyDescent="0.25">
      <c r="EM138"/>
      <c r="ET138"/>
      <c r="FA138"/>
      <c r="FH138"/>
      <c r="FO138"/>
      <c r="FU138"/>
      <c r="GC138"/>
      <c r="GK138"/>
      <c r="GR138"/>
      <c r="GY138"/>
      <c r="HF138"/>
      <c r="HM138"/>
    </row>
    <row r="139" spans="143:221" x14ac:dyDescent="0.25">
      <c r="EM139"/>
      <c r="ET139"/>
      <c r="FA139"/>
      <c r="FH139"/>
      <c r="FO139"/>
      <c r="FU139"/>
      <c r="GC139"/>
      <c r="GK139"/>
      <c r="GR139"/>
      <c r="GY139"/>
      <c r="HF139"/>
      <c r="HM139"/>
    </row>
    <row r="140" spans="143:221" x14ac:dyDescent="0.25">
      <c r="EM140"/>
      <c r="ET140"/>
      <c r="FA140"/>
      <c r="FH140"/>
      <c r="FO140"/>
      <c r="FU140"/>
      <c r="GC140"/>
      <c r="GK140"/>
      <c r="GR140"/>
      <c r="GY140"/>
      <c r="HF140"/>
      <c r="HM140"/>
    </row>
    <row r="141" spans="143:221" x14ac:dyDescent="0.25">
      <c r="EM141"/>
      <c r="ET141"/>
      <c r="FA141"/>
      <c r="FH141"/>
      <c r="FO141"/>
      <c r="FU141"/>
      <c r="GC141"/>
      <c r="GK141"/>
      <c r="GR141"/>
      <c r="GY141"/>
      <c r="HF141"/>
      <c r="HM141"/>
    </row>
    <row r="142" spans="143:221" x14ac:dyDescent="0.25">
      <c r="EM142"/>
      <c r="ET142"/>
      <c r="FA142"/>
      <c r="FH142"/>
      <c r="FO142"/>
      <c r="FU142"/>
      <c r="GC142"/>
      <c r="GK142"/>
      <c r="GR142"/>
      <c r="GY142"/>
      <c r="HF142"/>
      <c r="HM142"/>
    </row>
    <row r="143" spans="143:221" x14ac:dyDescent="0.25">
      <c r="EM143"/>
      <c r="ET143"/>
      <c r="FA143"/>
      <c r="FH143"/>
      <c r="FO143"/>
      <c r="FU143"/>
      <c r="GC143"/>
      <c r="GK143"/>
      <c r="GR143"/>
      <c r="GY143"/>
      <c r="HF143"/>
      <c r="HM143"/>
    </row>
    <row r="144" spans="143:221" x14ac:dyDescent="0.25">
      <c r="EM144"/>
      <c r="ET144"/>
      <c r="FA144"/>
      <c r="FH144"/>
      <c r="FO144"/>
      <c r="FU144"/>
      <c r="GC144"/>
      <c r="GK144"/>
      <c r="GR144"/>
      <c r="GY144"/>
      <c r="HF144"/>
      <c r="HM144"/>
    </row>
    <row r="145" spans="143:221" x14ac:dyDescent="0.25">
      <c r="EM145"/>
      <c r="ET145"/>
      <c r="FA145"/>
      <c r="FH145"/>
      <c r="FO145"/>
      <c r="FU145"/>
      <c r="GC145"/>
      <c r="GK145"/>
      <c r="GR145"/>
      <c r="GY145"/>
      <c r="HF145"/>
      <c r="HM145"/>
    </row>
    <row r="146" spans="143:221" x14ac:dyDescent="0.25">
      <c r="EM146"/>
      <c r="ET146"/>
      <c r="FA146"/>
      <c r="FH146"/>
      <c r="FO146"/>
      <c r="FU146"/>
      <c r="GC146"/>
      <c r="GK146"/>
      <c r="GR146"/>
      <c r="GY146"/>
      <c r="HF146"/>
      <c r="HM146"/>
    </row>
    <row r="147" spans="143:221" x14ac:dyDescent="0.25">
      <c r="EM147"/>
      <c r="ET147"/>
      <c r="FA147"/>
      <c r="FH147"/>
      <c r="FO147"/>
      <c r="FU147"/>
      <c r="GC147"/>
      <c r="GK147"/>
      <c r="GR147"/>
      <c r="GY147"/>
      <c r="HF147"/>
      <c r="HM147"/>
    </row>
    <row r="148" spans="143:221" x14ac:dyDescent="0.25">
      <c r="EM148"/>
      <c r="ET148"/>
      <c r="FA148"/>
      <c r="FH148"/>
      <c r="FO148"/>
      <c r="FU148"/>
      <c r="GC148"/>
      <c r="GK148"/>
      <c r="GR148"/>
      <c r="GY148"/>
      <c r="HF148"/>
      <c r="HM148"/>
    </row>
    <row r="149" spans="143:221" x14ac:dyDescent="0.25">
      <c r="EM149"/>
      <c r="ET149"/>
      <c r="FA149"/>
      <c r="FH149"/>
      <c r="FO149"/>
      <c r="FU149"/>
      <c r="GC149"/>
      <c r="GK149"/>
      <c r="GR149"/>
      <c r="GY149"/>
      <c r="HF149"/>
      <c r="HM149"/>
    </row>
    <row r="150" spans="143:221" x14ac:dyDescent="0.25">
      <c r="EM150"/>
      <c r="ET150"/>
      <c r="FA150"/>
      <c r="FH150"/>
      <c r="FO150"/>
      <c r="FU150"/>
      <c r="GC150"/>
      <c r="GK150"/>
      <c r="GR150"/>
      <c r="GY150"/>
      <c r="HF150"/>
      <c r="HM150"/>
    </row>
    <row r="151" spans="143:221" x14ac:dyDescent="0.25">
      <c r="EM151"/>
      <c r="ET151"/>
      <c r="FA151"/>
      <c r="FH151"/>
      <c r="FO151"/>
      <c r="FU151"/>
      <c r="GC151"/>
      <c r="GK151"/>
      <c r="GR151"/>
      <c r="GY151"/>
      <c r="HF151"/>
      <c r="HM151"/>
    </row>
    <row r="152" spans="143:221" x14ac:dyDescent="0.25">
      <c r="EM152"/>
      <c r="ET152"/>
      <c r="FA152"/>
      <c r="FH152"/>
      <c r="FO152"/>
      <c r="FU152"/>
      <c r="GC152"/>
      <c r="GK152"/>
      <c r="GR152"/>
      <c r="GY152"/>
      <c r="HF152"/>
      <c r="HM152"/>
    </row>
    <row r="153" spans="143:221" x14ac:dyDescent="0.25">
      <c r="EM153"/>
      <c r="ET153"/>
      <c r="FA153"/>
      <c r="FH153"/>
      <c r="FO153"/>
      <c r="FU153"/>
      <c r="GC153"/>
      <c r="GK153"/>
      <c r="GR153"/>
      <c r="GY153"/>
      <c r="HF153"/>
      <c r="HM153"/>
    </row>
    <row r="154" spans="143:221" x14ac:dyDescent="0.25">
      <c r="EM154"/>
      <c r="ET154"/>
      <c r="FA154"/>
      <c r="FH154"/>
      <c r="FO154"/>
      <c r="FU154"/>
      <c r="GC154"/>
      <c r="GK154"/>
      <c r="GR154"/>
      <c r="GY154"/>
      <c r="HF154"/>
      <c r="HM154"/>
    </row>
    <row r="155" spans="143:221" x14ac:dyDescent="0.25">
      <c r="EM155"/>
      <c r="ET155"/>
      <c r="FA155"/>
      <c r="FH155"/>
      <c r="FO155"/>
      <c r="FU155"/>
      <c r="GC155"/>
      <c r="GK155"/>
      <c r="GR155"/>
      <c r="GY155"/>
      <c r="HF155"/>
      <c r="HM155"/>
    </row>
    <row r="156" spans="143:221" x14ac:dyDescent="0.25">
      <c r="EM156"/>
      <c r="ET156"/>
      <c r="FA156"/>
      <c r="FH156"/>
      <c r="FO156"/>
      <c r="FU156"/>
      <c r="GC156"/>
      <c r="GK156"/>
      <c r="GR156"/>
      <c r="GY156"/>
      <c r="HF156"/>
      <c r="HM156"/>
    </row>
    <row r="157" spans="143:221" x14ac:dyDescent="0.25">
      <c r="EM157"/>
      <c r="ET157"/>
      <c r="FA157"/>
      <c r="FH157"/>
      <c r="FO157"/>
      <c r="FU157"/>
      <c r="GC157"/>
      <c r="GK157"/>
      <c r="GR157"/>
      <c r="GY157"/>
      <c r="HF157"/>
      <c r="HM157"/>
    </row>
    <row r="158" spans="143:221" x14ac:dyDescent="0.25">
      <c r="EM158"/>
      <c r="ET158"/>
      <c r="FA158"/>
      <c r="FH158"/>
      <c r="FO158"/>
      <c r="FU158"/>
      <c r="GC158"/>
      <c r="GK158"/>
      <c r="GR158"/>
      <c r="GY158"/>
      <c r="HF158"/>
      <c r="HM158"/>
    </row>
    <row r="159" spans="143:221" x14ac:dyDescent="0.25">
      <c r="EM159"/>
      <c r="ET159"/>
      <c r="FA159"/>
      <c r="FH159"/>
      <c r="FO159"/>
      <c r="FU159"/>
      <c r="GC159"/>
      <c r="GK159"/>
      <c r="GR159"/>
      <c r="GY159"/>
      <c r="HF159"/>
      <c r="HM159"/>
    </row>
    <row r="160" spans="143:221" x14ac:dyDescent="0.25">
      <c r="EM160"/>
      <c r="ET160"/>
      <c r="FA160"/>
      <c r="FH160"/>
      <c r="FO160"/>
      <c r="FU160"/>
      <c r="GC160"/>
      <c r="GK160"/>
      <c r="GR160"/>
      <c r="GY160"/>
      <c r="HF160"/>
      <c r="HM160"/>
    </row>
    <row r="161" spans="143:221" x14ac:dyDescent="0.25">
      <c r="EM161"/>
      <c r="ET161"/>
      <c r="FA161"/>
      <c r="FH161"/>
      <c r="FO161"/>
      <c r="FU161"/>
      <c r="GC161"/>
      <c r="GK161"/>
      <c r="GR161"/>
      <c r="GY161"/>
      <c r="HF161"/>
      <c r="HM161"/>
    </row>
    <row r="162" spans="143:221" x14ac:dyDescent="0.25">
      <c r="EM162"/>
      <c r="ET162"/>
      <c r="FA162"/>
      <c r="FH162"/>
      <c r="FO162"/>
      <c r="FU162"/>
      <c r="GC162"/>
      <c r="GK162"/>
      <c r="GR162"/>
      <c r="GY162"/>
      <c r="HF162"/>
      <c r="HM162"/>
    </row>
    <row r="163" spans="143:221" x14ac:dyDescent="0.25">
      <c r="EM163"/>
      <c r="ET163"/>
      <c r="FA163"/>
      <c r="FH163"/>
      <c r="FO163"/>
      <c r="FU163"/>
      <c r="GC163"/>
      <c r="GK163"/>
      <c r="GR163"/>
      <c r="GY163"/>
      <c r="HF163"/>
      <c r="HM163"/>
    </row>
    <row r="164" spans="143:221" x14ac:dyDescent="0.25">
      <c r="EM164"/>
      <c r="ET164"/>
      <c r="FA164"/>
      <c r="FH164"/>
      <c r="FO164"/>
      <c r="FU164"/>
      <c r="GC164"/>
      <c r="GK164"/>
      <c r="GR164"/>
      <c r="GY164"/>
      <c r="HF164"/>
      <c r="HM164"/>
    </row>
    <row r="165" spans="143:221" x14ac:dyDescent="0.25">
      <c r="EM165"/>
      <c r="ET165"/>
      <c r="FA165"/>
      <c r="FH165"/>
      <c r="FO165"/>
      <c r="FU165"/>
      <c r="GC165"/>
      <c r="GK165"/>
      <c r="GR165"/>
      <c r="GY165"/>
      <c r="HF165"/>
      <c r="HM165"/>
    </row>
    <row r="166" spans="143:221" x14ac:dyDescent="0.25">
      <c r="EM166"/>
      <c r="ET166"/>
      <c r="FA166"/>
      <c r="FH166"/>
      <c r="FO166"/>
      <c r="FU166"/>
      <c r="GC166"/>
      <c r="GK166"/>
      <c r="GR166"/>
      <c r="GY166"/>
      <c r="HF166"/>
      <c r="HM166"/>
    </row>
    <row r="167" spans="143:221" x14ac:dyDescent="0.25">
      <c r="EM167"/>
      <c r="ET167"/>
      <c r="FA167"/>
      <c r="FH167"/>
      <c r="FO167"/>
      <c r="FU167"/>
      <c r="GC167"/>
      <c r="GK167"/>
      <c r="GR167"/>
      <c r="GY167"/>
      <c r="HF167"/>
      <c r="HM167"/>
    </row>
    <row r="168" spans="143:221" x14ac:dyDescent="0.25">
      <c r="EM168"/>
      <c r="ET168"/>
      <c r="FA168"/>
      <c r="FH168"/>
      <c r="FO168"/>
      <c r="FU168"/>
      <c r="GC168"/>
      <c r="GK168"/>
      <c r="GR168"/>
      <c r="GY168"/>
      <c r="HF168"/>
      <c r="HM168"/>
    </row>
    <row r="169" spans="143:221" x14ac:dyDescent="0.25">
      <c r="EM169"/>
      <c r="ET169"/>
      <c r="FA169"/>
      <c r="FH169"/>
      <c r="FO169"/>
      <c r="FU169"/>
      <c r="GC169"/>
      <c r="GK169"/>
      <c r="GR169"/>
      <c r="GY169"/>
      <c r="HF169"/>
      <c r="HM169"/>
    </row>
    <row r="170" spans="143:221" x14ac:dyDescent="0.25">
      <c r="EM170"/>
      <c r="ET170"/>
      <c r="FA170"/>
      <c r="FH170"/>
      <c r="FO170"/>
      <c r="FU170"/>
      <c r="GC170"/>
      <c r="GK170"/>
      <c r="GR170"/>
      <c r="GY170"/>
      <c r="HF170"/>
      <c r="HM170"/>
    </row>
    <row r="171" spans="143:221" x14ac:dyDescent="0.25">
      <c r="EM171"/>
      <c r="ET171"/>
      <c r="FA171"/>
      <c r="FH171"/>
      <c r="FO171"/>
      <c r="FU171"/>
      <c r="GC171"/>
      <c r="GK171"/>
      <c r="GR171"/>
      <c r="GY171"/>
      <c r="HF171"/>
      <c r="HM171"/>
    </row>
    <row r="172" spans="143:221" x14ac:dyDescent="0.25">
      <c r="EM172"/>
      <c r="ET172"/>
      <c r="FA172"/>
      <c r="FH172"/>
      <c r="FO172"/>
      <c r="FU172"/>
      <c r="GC172"/>
      <c r="GK172"/>
      <c r="GR172"/>
      <c r="GY172"/>
      <c r="HF172"/>
      <c r="HM172"/>
    </row>
    <row r="173" spans="143:221" x14ac:dyDescent="0.25">
      <c r="EM173"/>
      <c r="ET173"/>
      <c r="FA173"/>
      <c r="FH173"/>
      <c r="FO173"/>
      <c r="FU173"/>
      <c r="GC173"/>
      <c r="GK173"/>
      <c r="GR173"/>
      <c r="GY173"/>
      <c r="HF173"/>
      <c r="HM173"/>
    </row>
    <row r="174" spans="143:221" x14ac:dyDescent="0.25">
      <c r="EM174"/>
      <c r="ET174"/>
      <c r="FA174"/>
      <c r="FH174"/>
      <c r="FO174"/>
      <c r="FU174"/>
      <c r="GC174"/>
      <c r="GK174"/>
      <c r="GR174"/>
      <c r="GY174"/>
      <c r="HF174"/>
      <c r="HM174"/>
    </row>
    <row r="175" spans="143:221" x14ac:dyDescent="0.25">
      <c r="EM175"/>
      <c r="ET175"/>
      <c r="FA175"/>
      <c r="FH175"/>
      <c r="FO175"/>
      <c r="FU175"/>
      <c r="GC175"/>
      <c r="GK175"/>
      <c r="GR175"/>
      <c r="GY175"/>
      <c r="HF175"/>
      <c r="HM175"/>
    </row>
    <row r="176" spans="143:221" x14ac:dyDescent="0.25">
      <c r="EM176"/>
      <c r="ET176"/>
      <c r="FA176"/>
      <c r="FH176"/>
      <c r="FO176"/>
      <c r="FU176"/>
      <c r="GC176"/>
      <c r="GK176"/>
      <c r="GR176"/>
      <c r="GY176"/>
      <c r="HF176"/>
      <c r="HM176"/>
    </row>
    <row r="177" spans="143:221" x14ac:dyDescent="0.25">
      <c r="EM177"/>
      <c r="ET177"/>
      <c r="FA177"/>
      <c r="FH177"/>
      <c r="FO177"/>
      <c r="FU177"/>
      <c r="GC177"/>
      <c r="GK177"/>
      <c r="GR177"/>
      <c r="GY177"/>
      <c r="HF177"/>
      <c r="HM177"/>
    </row>
    <row r="178" spans="143:221" x14ac:dyDescent="0.25">
      <c r="EM178"/>
      <c r="ET178"/>
      <c r="FA178"/>
      <c r="FH178"/>
      <c r="FO178"/>
      <c r="FU178"/>
      <c r="GC178"/>
      <c r="GK178"/>
      <c r="GR178"/>
      <c r="GY178"/>
      <c r="HF178"/>
      <c r="HM178"/>
    </row>
    <row r="179" spans="143:221" x14ac:dyDescent="0.25">
      <c r="EM179"/>
      <c r="ET179"/>
      <c r="FA179"/>
      <c r="FH179"/>
      <c r="FO179"/>
      <c r="FU179"/>
      <c r="GC179"/>
      <c r="GK179"/>
      <c r="GR179"/>
      <c r="GY179"/>
      <c r="HF179"/>
      <c r="HM179"/>
    </row>
    <row r="180" spans="143:221" x14ac:dyDescent="0.25">
      <c r="EM180"/>
      <c r="ET180"/>
      <c r="FA180"/>
      <c r="FH180"/>
      <c r="FO180"/>
      <c r="FU180"/>
      <c r="GC180"/>
      <c r="GK180"/>
      <c r="GR180"/>
      <c r="GY180"/>
      <c r="HF180"/>
      <c r="HM180"/>
    </row>
    <row r="181" spans="143:221" x14ac:dyDescent="0.25">
      <c r="EM181"/>
      <c r="ET181"/>
      <c r="FA181"/>
      <c r="FH181"/>
      <c r="FO181"/>
      <c r="FU181"/>
      <c r="GC181"/>
      <c r="GK181"/>
      <c r="GR181"/>
      <c r="GY181"/>
      <c r="HF181"/>
      <c r="HM181"/>
    </row>
    <row r="182" spans="143:221" x14ac:dyDescent="0.25">
      <c r="EM182"/>
      <c r="ET182"/>
      <c r="FA182"/>
      <c r="FH182"/>
      <c r="FO182"/>
      <c r="FU182"/>
      <c r="GC182"/>
      <c r="GK182"/>
      <c r="GR182"/>
      <c r="GY182"/>
      <c r="HF182"/>
      <c r="HM182"/>
    </row>
    <row r="183" spans="143:221" x14ac:dyDescent="0.25">
      <c r="EM183"/>
      <c r="ET183"/>
      <c r="FA183"/>
      <c r="FH183"/>
      <c r="FO183"/>
      <c r="FU183"/>
      <c r="GC183"/>
      <c r="GK183"/>
      <c r="GR183"/>
      <c r="GY183"/>
      <c r="HF183"/>
      <c r="HM183"/>
    </row>
    <row r="184" spans="143:221" x14ac:dyDescent="0.25">
      <c r="EM184"/>
      <c r="ET184"/>
      <c r="FA184"/>
      <c r="FH184"/>
      <c r="FO184"/>
      <c r="FU184"/>
      <c r="GC184"/>
      <c r="GK184"/>
      <c r="GR184"/>
      <c r="GY184"/>
      <c r="HF184"/>
      <c r="HM184"/>
    </row>
    <row r="185" spans="143:221" x14ac:dyDescent="0.25">
      <c r="EM185"/>
      <c r="ET185"/>
      <c r="FA185"/>
      <c r="FH185"/>
      <c r="FO185"/>
      <c r="FU185"/>
      <c r="GC185"/>
      <c r="GK185"/>
      <c r="GR185"/>
      <c r="GY185"/>
      <c r="HF185"/>
      <c r="HM185"/>
    </row>
    <row r="186" spans="143:221" x14ac:dyDescent="0.25">
      <c r="EM186"/>
      <c r="ET186"/>
      <c r="FA186"/>
      <c r="FH186"/>
      <c r="FO186"/>
      <c r="FU186"/>
      <c r="GC186"/>
      <c r="GK186"/>
      <c r="GR186"/>
      <c r="GY186"/>
      <c r="HF186"/>
      <c r="HM186"/>
    </row>
    <row r="187" spans="143:221" x14ac:dyDescent="0.25">
      <c r="EM187"/>
      <c r="ET187"/>
      <c r="FA187"/>
      <c r="FH187"/>
      <c r="FO187"/>
      <c r="FU187"/>
      <c r="GC187"/>
      <c r="GK187"/>
      <c r="GR187"/>
      <c r="GY187"/>
      <c r="HF187"/>
      <c r="HM187"/>
    </row>
    <row r="188" spans="143:221" x14ac:dyDescent="0.25">
      <c r="EM188"/>
      <c r="ET188"/>
      <c r="FA188"/>
      <c r="FH188"/>
      <c r="FO188"/>
      <c r="FU188"/>
      <c r="GC188"/>
      <c r="GK188"/>
      <c r="GR188"/>
      <c r="GY188"/>
      <c r="HF188"/>
      <c r="HM188"/>
    </row>
    <row r="189" spans="143:221" x14ac:dyDescent="0.25">
      <c r="EM189"/>
      <c r="ET189"/>
      <c r="FA189"/>
      <c r="FH189"/>
      <c r="FO189"/>
      <c r="FU189"/>
      <c r="GC189"/>
      <c r="GK189"/>
      <c r="GR189"/>
      <c r="GY189"/>
      <c r="HF189"/>
      <c r="HM189"/>
    </row>
    <row r="190" spans="143:221" x14ac:dyDescent="0.25">
      <c r="EM190"/>
      <c r="ET190"/>
      <c r="FA190"/>
      <c r="FH190"/>
      <c r="FO190"/>
      <c r="FU190"/>
      <c r="GC190"/>
      <c r="GK190"/>
      <c r="GR190"/>
      <c r="GY190"/>
      <c r="HF190"/>
      <c r="HM190"/>
    </row>
    <row r="191" spans="143:221" x14ac:dyDescent="0.25">
      <c r="EM191"/>
      <c r="ET191"/>
      <c r="FA191"/>
      <c r="FH191"/>
      <c r="FO191"/>
      <c r="FU191"/>
      <c r="GC191"/>
      <c r="GK191"/>
      <c r="GR191"/>
      <c r="GY191"/>
      <c r="HF191"/>
      <c r="HM191"/>
    </row>
    <row r="192" spans="143:221" x14ac:dyDescent="0.25">
      <c r="EM192"/>
      <c r="ET192"/>
      <c r="FA192"/>
      <c r="FH192"/>
      <c r="FO192"/>
      <c r="FU192"/>
      <c r="GC192"/>
      <c r="GK192"/>
      <c r="GR192"/>
      <c r="GY192"/>
      <c r="HF192"/>
      <c r="HM192"/>
    </row>
    <row r="193" spans="143:221" x14ac:dyDescent="0.25">
      <c r="EM193"/>
      <c r="ET193"/>
      <c r="FA193"/>
      <c r="FH193"/>
      <c r="FO193"/>
      <c r="FU193"/>
      <c r="GC193"/>
      <c r="GK193"/>
      <c r="GR193"/>
      <c r="GY193"/>
      <c r="HF193"/>
      <c r="HM193"/>
    </row>
    <row r="194" spans="143:221" x14ac:dyDescent="0.25">
      <c r="EM194"/>
      <c r="ET194"/>
      <c r="FA194"/>
      <c r="FH194"/>
      <c r="FO194"/>
      <c r="FU194"/>
      <c r="GC194"/>
      <c r="GK194"/>
      <c r="GR194"/>
      <c r="GY194"/>
      <c r="HF194"/>
      <c r="HM194"/>
    </row>
    <row r="195" spans="143:221" x14ac:dyDescent="0.25">
      <c r="EM195"/>
      <c r="ET195"/>
      <c r="FA195"/>
      <c r="FH195"/>
      <c r="FO195"/>
      <c r="FU195"/>
      <c r="GC195"/>
      <c r="GK195"/>
      <c r="GR195"/>
      <c r="GY195"/>
      <c r="HF195"/>
      <c r="HM195"/>
    </row>
    <row r="196" spans="143:221" x14ac:dyDescent="0.25">
      <c r="EM196"/>
      <c r="ET196"/>
      <c r="FA196"/>
      <c r="FH196"/>
      <c r="FO196"/>
      <c r="FU196"/>
      <c r="GC196"/>
      <c r="GK196"/>
      <c r="GR196"/>
      <c r="GY196"/>
      <c r="HF196"/>
      <c r="HM196"/>
    </row>
    <row r="197" spans="143:221" x14ac:dyDescent="0.25">
      <c r="EM197"/>
      <c r="ET197"/>
      <c r="FA197"/>
      <c r="FH197"/>
      <c r="FO197"/>
      <c r="FU197"/>
      <c r="GC197"/>
      <c r="GK197"/>
      <c r="GR197"/>
      <c r="GY197"/>
      <c r="HF197"/>
      <c r="HM197"/>
    </row>
    <row r="198" spans="143:221" x14ac:dyDescent="0.25">
      <c r="EM198"/>
      <c r="ET198"/>
      <c r="FA198"/>
      <c r="FH198"/>
      <c r="FO198"/>
      <c r="FU198"/>
      <c r="GC198"/>
      <c r="GK198"/>
      <c r="GR198"/>
      <c r="GY198"/>
      <c r="HF198"/>
      <c r="HM198"/>
    </row>
    <row r="199" spans="143:221" x14ac:dyDescent="0.25">
      <c r="EM199"/>
      <c r="ET199"/>
      <c r="FA199"/>
      <c r="FH199"/>
      <c r="FO199"/>
      <c r="FU199"/>
      <c r="GC199"/>
      <c r="GK199"/>
      <c r="GR199"/>
      <c r="GY199"/>
      <c r="HF199"/>
      <c r="HM199"/>
    </row>
    <row r="200" spans="143:221" x14ac:dyDescent="0.25">
      <c r="EM200"/>
      <c r="ET200"/>
      <c r="FA200"/>
      <c r="FH200"/>
      <c r="FO200"/>
      <c r="FU200"/>
      <c r="GC200"/>
      <c r="GK200"/>
      <c r="GR200"/>
      <c r="GY200"/>
      <c r="HF200"/>
      <c r="HM200"/>
    </row>
    <row r="201" spans="143:221" x14ac:dyDescent="0.25">
      <c r="EM201"/>
      <c r="ET201"/>
      <c r="FA201"/>
      <c r="FH201"/>
      <c r="FO201"/>
      <c r="FU201"/>
      <c r="GC201"/>
      <c r="GK201"/>
      <c r="GR201"/>
      <c r="GY201"/>
      <c r="HF201"/>
      <c r="HM201"/>
    </row>
    <row r="202" spans="143:221" x14ac:dyDescent="0.25">
      <c r="EM202"/>
      <c r="ET202"/>
      <c r="FA202"/>
      <c r="FH202"/>
      <c r="FO202"/>
      <c r="FU202"/>
      <c r="GC202"/>
      <c r="GK202"/>
      <c r="GR202"/>
      <c r="GY202"/>
      <c r="HF202"/>
      <c r="HM202"/>
    </row>
    <row r="203" spans="143:221" x14ac:dyDescent="0.25">
      <c r="EM203"/>
      <c r="ET203"/>
      <c r="FA203"/>
      <c r="FH203"/>
      <c r="FO203"/>
      <c r="FU203"/>
      <c r="GC203"/>
      <c r="GK203"/>
      <c r="GR203"/>
      <c r="GY203"/>
      <c r="HF203"/>
      <c r="HM203"/>
    </row>
    <row r="204" spans="143:221" x14ac:dyDescent="0.25">
      <c r="EM204"/>
      <c r="ET204"/>
      <c r="FA204"/>
      <c r="FH204"/>
      <c r="FO204"/>
      <c r="FU204"/>
      <c r="GC204"/>
      <c r="GK204"/>
      <c r="GR204"/>
      <c r="GY204"/>
      <c r="HF204"/>
      <c r="HM204"/>
    </row>
    <row r="205" spans="143:221" x14ac:dyDescent="0.25">
      <c r="EM205"/>
      <c r="ET205"/>
      <c r="FA205"/>
      <c r="FH205"/>
      <c r="FO205"/>
      <c r="FU205"/>
      <c r="GC205"/>
      <c r="GK205"/>
      <c r="GR205"/>
      <c r="GY205"/>
      <c r="HF205"/>
      <c r="HM205"/>
    </row>
    <row r="206" spans="143:221" x14ac:dyDescent="0.25">
      <c r="EM206"/>
      <c r="ET206"/>
      <c r="FA206"/>
      <c r="FH206"/>
      <c r="FO206"/>
      <c r="FU206"/>
      <c r="GC206"/>
      <c r="GK206"/>
      <c r="GR206"/>
      <c r="GY206"/>
      <c r="HF206"/>
      <c r="HM206"/>
    </row>
    <row r="207" spans="143:221" x14ac:dyDescent="0.25">
      <c r="EM207"/>
      <c r="ET207"/>
      <c r="FA207"/>
      <c r="FH207"/>
      <c r="FO207"/>
      <c r="FU207"/>
      <c r="GC207"/>
      <c r="GK207"/>
      <c r="GR207"/>
      <c r="GY207"/>
      <c r="HF207"/>
      <c r="HM207"/>
    </row>
    <row r="208" spans="143:221" x14ac:dyDescent="0.25">
      <c r="EM208"/>
      <c r="ET208"/>
      <c r="FA208"/>
      <c r="FH208"/>
      <c r="FO208"/>
      <c r="FU208"/>
      <c r="GC208"/>
      <c r="GK208"/>
      <c r="GR208"/>
      <c r="GY208"/>
      <c r="HF208"/>
      <c r="HM208"/>
    </row>
    <row r="209" spans="143:221" x14ac:dyDescent="0.25">
      <c r="EM209"/>
      <c r="ET209"/>
      <c r="FA209"/>
      <c r="FH209"/>
      <c r="FO209"/>
      <c r="FU209"/>
      <c r="GC209"/>
      <c r="GK209"/>
      <c r="GR209"/>
      <c r="GY209"/>
      <c r="HF209"/>
      <c r="HM209"/>
    </row>
    <row r="210" spans="143:221" x14ac:dyDescent="0.25">
      <c r="EM210"/>
      <c r="ET210"/>
      <c r="FA210"/>
      <c r="FH210"/>
      <c r="FO210"/>
      <c r="FU210"/>
      <c r="GC210"/>
      <c r="GK210"/>
      <c r="GR210"/>
      <c r="GY210"/>
      <c r="HF210"/>
      <c r="HM210"/>
    </row>
    <row r="211" spans="143:221" x14ac:dyDescent="0.25">
      <c r="EM211"/>
      <c r="ET211"/>
      <c r="FA211"/>
      <c r="FH211"/>
      <c r="FO211"/>
      <c r="FU211"/>
      <c r="GC211"/>
      <c r="GK211"/>
      <c r="GR211"/>
      <c r="GY211"/>
      <c r="HF211"/>
      <c r="HM211"/>
    </row>
    <row r="212" spans="143:221" x14ac:dyDescent="0.25">
      <c r="EM212"/>
      <c r="ET212"/>
      <c r="FA212"/>
      <c r="FH212"/>
      <c r="FO212"/>
      <c r="FU212"/>
      <c r="GC212"/>
      <c r="GK212"/>
      <c r="GR212"/>
      <c r="GY212"/>
      <c r="HF212"/>
      <c r="HM212"/>
    </row>
    <row r="213" spans="143:221" x14ac:dyDescent="0.25">
      <c r="EM213"/>
      <c r="ET213"/>
      <c r="FA213"/>
      <c r="FH213"/>
      <c r="FO213"/>
      <c r="FU213"/>
      <c r="GC213"/>
      <c r="GK213"/>
      <c r="GR213"/>
      <c r="GY213"/>
      <c r="HF213"/>
      <c r="HM213"/>
    </row>
    <row r="214" spans="143:221" x14ac:dyDescent="0.25">
      <c r="EM214"/>
      <c r="ET214"/>
      <c r="FA214"/>
      <c r="FH214"/>
      <c r="FO214"/>
      <c r="FU214"/>
      <c r="GC214"/>
      <c r="GK214"/>
      <c r="GR214"/>
      <c r="GY214"/>
      <c r="HF214"/>
      <c r="HM214"/>
    </row>
    <row r="215" spans="143:221" x14ac:dyDescent="0.25">
      <c r="EM215"/>
      <c r="ET215"/>
      <c r="FA215"/>
      <c r="FH215"/>
      <c r="FO215"/>
      <c r="FU215"/>
      <c r="GC215"/>
      <c r="GK215"/>
      <c r="GR215"/>
      <c r="GY215"/>
      <c r="HF215"/>
      <c r="HM215"/>
    </row>
    <row r="216" spans="143:221" x14ac:dyDescent="0.25">
      <c r="EM216"/>
      <c r="ET216"/>
      <c r="FA216"/>
      <c r="FH216"/>
      <c r="FO216"/>
      <c r="FU216"/>
      <c r="GC216"/>
      <c r="GK216"/>
      <c r="GR216"/>
      <c r="GY216"/>
      <c r="HF216"/>
      <c r="HM216"/>
    </row>
    <row r="217" spans="143:221" x14ac:dyDescent="0.25">
      <c r="EM217"/>
      <c r="ET217"/>
      <c r="FA217"/>
      <c r="FH217"/>
      <c r="FO217"/>
      <c r="FU217"/>
      <c r="GC217"/>
      <c r="GK217"/>
      <c r="GR217"/>
      <c r="GY217"/>
      <c r="HF217"/>
      <c r="HM217"/>
    </row>
    <row r="218" spans="143:221" x14ac:dyDescent="0.25">
      <c r="EM218"/>
      <c r="ET218"/>
      <c r="FA218"/>
      <c r="FH218"/>
      <c r="FO218"/>
      <c r="FU218"/>
      <c r="GC218"/>
      <c r="GK218"/>
      <c r="GR218"/>
      <c r="GY218"/>
      <c r="HF218"/>
      <c r="HM218"/>
    </row>
    <row r="219" spans="143:221" x14ac:dyDescent="0.25">
      <c r="EM219"/>
      <c r="ET219"/>
      <c r="FA219"/>
      <c r="FH219"/>
      <c r="FO219"/>
      <c r="FU219"/>
      <c r="GC219"/>
      <c r="GK219"/>
      <c r="GR219"/>
      <c r="GY219"/>
      <c r="HF219"/>
      <c r="HM219"/>
    </row>
    <row r="220" spans="143:221" x14ac:dyDescent="0.25">
      <c r="EM220"/>
      <c r="ET220"/>
      <c r="FA220"/>
      <c r="FH220"/>
      <c r="FO220"/>
      <c r="FU220"/>
      <c r="GC220"/>
      <c r="GK220"/>
      <c r="GR220"/>
      <c r="GY220"/>
      <c r="HF220"/>
      <c r="HM220"/>
    </row>
    <row r="221" spans="143:221" x14ac:dyDescent="0.25">
      <c r="EM221"/>
      <c r="ET221"/>
      <c r="FA221"/>
      <c r="FH221"/>
      <c r="FO221"/>
      <c r="FU221"/>
      <c r="GC221"/>
      <c r="GK221"/>
      <c r="GR221"/>
      <c r="GY221"/>
      <c r="HF221"/>
      <c r="HM221"/>
    </row>
    <row r="222" spans="143:221" x14ac:dyDescent="0.25">
      <c r="EM222"/>
      <c r="ET222"/>
      <c r="FA222"/>
      <c r="FH222"/>
      <c r="FO222"/>
      <c r="FU222"/>
      <c r="GC222"/>
      <c r="GK222"/>
      <c r="GR222"/>
      <c r="GY222"/>
      <c r="HF222"/>
      <c r="HM222"/>
    </row>
    <row r="223" spans="143:221" x14ac:dyDescent="0.25">
      <c r="EM223"/>
      <c r="ET223"/>
      <c r="FA223"/>
      <c r="FH223"/>
      <c r="FO223"/>
      <c r="FU223"/>
      <c r="GC223"/>
      <c r="GK223"/>
      <c r="GR223"/>
      <c r="GY223"/>
      <c r="HF223"/>
      <c r="HM223"/>
    </row>
    <row r="224" spans="143:221" x14ac:dyDescent="0.25">
      <c r="EM224"/>
      <c r="ET224"/>
      <c r="FA224"/>
      <c r="FH224"/>
      <c r="FO224"/>
      <c r="FU224"/>
      <c r="GC224"/>
      <c r="GK224"/>
      <c r="GR224"/>
      <c r="GY224"/>
      <c r="HF224"/>
      <c r="HM224"/>
    </row>
    <row r="225" spans="143:221" x14ac:dyDescent="0.25">
      <c r="EM225"/>
      <c r="ET225"/>
      <c r="FA225"/>
      <c r="FH225"/>
      <c r="FO225"/>
      <c r="FU225"/>
      <c r="GC225"/>
      <c r="GK225"/>
      <c r="GR225"/>
      <c r="GY225"/>
      <c r="HF225"/>
      <c r="HM225"/>
    </row>
    <row r="226" spans="143:221" x14ac:dyDescent="0.25">
      <c r="EM226"/>
      <c r="ET226"/>
      <c r="FA226"/>
      <c r="FH226"/>
      <c r="FO226"/>
      <c r="FU226"/>
      <c r="GC226"/>
      <c r="GK226"/>
      <c r="GR226"/>
      <c r="GY226"/>
      <c r="HF226"/>
      <c r="HM226"/>
    </row>
    <row r="227" spans="143:221" x14ac:dyDescent="0.25">
      <c r="EM227"/>
      <c r="ET227"/>
      <c r="FA227"/>
      <c r="FH227"/>
      <c r="FO227"/>
      <c r="FU227"/>
      <c r="GC227"/>
      <c r="GK227"/>
      <c r="GR227"/>
      <c r="GY227"/>
      <c r="HF227"/>
      <c r="HM227"/>
    </row>
    <row r="228" spans="143:221" x14ac:dyDescent="0.25">
      <c r="EM228"/>
      <c r="ET228"/>
      <c r="FA228"/>
      <c r="FH228"/>
      <c r="FO228"/>
      <c r="FU228"/>
      <c r="GC228"/>
      <c r="GK228"/>
      <c r="GR228"/>
      <c r="GY228"/>
      <c r="HF228"/>
      <c r="HM228"/>
    </row>
    <row r="229" spans="143:221" x14ac:dyDescent="0.25">
      <c r="EM229"/>
      <c r="ET229"/>
      <c r="FA229"/>
      <c r="FH229"/>
      <c r="FO229"/>
      <c r="FU229"/>
      <c r="GC229"/>
      <c r="GK229"/>
      <c r="GR229"/>
      <c r="GY229"/>
      <c r="HF229"/>
      <c r="HM229"/>
    </row>
    <row r="230" spans="143:221" x14ac:dyDescent="0.25">
      <c r="EM230"/>
      <c r="ET230"/>
      <c r="FA230"/>
      <c r="FH230"/>
      <c r="FO230"/>
      <c r="FU230"/>
      <c r="GC230"/>
      <c r="GK230"/>
      <c r="GR230"/>
      <c r="GY230"/>
      <c r="HF230"/>
      <c r="HM230"/>
    </row>
    <row r="231" spans="143:221" x14ac:dyDescent="0.25">
      <c r="EM231"/>
      <c r="ET231"/>
      <c r="FA231"/>
      <c r="FH231"/>
      <c r="FO231"/>
      <c r="FU231"/>
      <c r="GC231"/>
      <c r="GK231"/>
      <c r="GR231"/>
      <c r="GY231"/>
      <c r="HF231"/>
      <c r="HM231"/>
    </row>
    <row r="232" spans="143:221" x14ac:dyDescent="0.25">
      <c r="EM232"/>
      <c r="ET232"/>
      <c r="FA232"/>
      <c r="FH232"/>
      <c r="FO232"/>
      <c r="FU232"/>
      <c r="GC232"/>
      <c r="GK232"/>
      <c r="GR232"/>
      <c r="GY232"/>
      <c r="HF232"/>
      <c r="HM232"/>
    </row>
    <row r="233" spans="143:221" x14ac:dyDescent="0.25">
      <c r="EM233"/>
      <c r="ET233"/>
      <c r="FA233"/>
      <c r="FH233"/>
      <c r="FO233"/>
      <c r="FU233"/>
      <c r="GC233"/>
      <c r="GK233"/>
      <c r="GR233"/>
      <c r="GY233"/>
      <c r="HF233"/>
      <c r="HM233"/>
    </row>
    <row r="234" spans="143:221" x14ac:dyDescent="0.25">
      <c r="EM234"/>
      <c r="ET234"/>
      <c r="FA234"/>
      <c r="FH234"/>
      <c r="FO234"/>
      <c r="FU234"/>
      <c r="GC234"/>
      <c r="GK234"/>
      <c r="GR234"/>
      <c r="GY234"/>
      <c r="HF234"/>
      <c r="HM234"/>
    </row>
    <row r="235" spans="143:221" x14ac:dyDescent="0.25">
      <c r="EM235"/>
      <c r="ET235"/>
      <c r="FA235"/>
      <c r="FH235"/>
      <c r="FO235"/>
      <c r="FU235"/>
      <c r="GC235"/>
      <c r="GK235"/>
      <c r="GR235"/>
      <c r="GY235"/>
      <c r="HF235"/>
      <c r="HM235"/>
    </row>
    <row r="236" spans="143:221" x14ac:dyDescent="0.25">
      <c r="EM236"/>
      <c r="ET236"/>
      <c r="FA236"/>
      <c r="FH236"/>
      <c r="FO236"/>
      <c r="FU236"/>
      <c r="GC236"/>
      <c r="GK236"/>
      <c r="GR236"/>
      <c r="GY236"/>
      <c r="HF236"/>
      <c r="HM236"/>
    </row>
    <row r="237" spans="143:221" x14ac:dyDescent="0.25">
      <c r="EM237"/>
      <c r="ET237"/>
      <c r="FA237"/>
      <c r="FH237"/>
      <c r="FO237"/>
      <c r="FU237"/>
      <c r="GC237"/>
      <c r="GK237"/>
      <c r="GR237"/>
      <c r="GY237"/>
      <c r="HF237"/>
      <c r="HM237"/>
    </row>
    <row r="238" spans="143:221" x14ac:dyDescent="0.25">
      <c r="EM238"/>
      <c r="ET238"/>
      <c r="FA238"/>
      <c r="FH238"/>
      <c r="FO238"/>
      <c r="FU238"/>
      <c r="GC238"/>
      <c r="GK238"/>
      <c r="GR238"/>
      <c r="GY238"/>
      <c r="HF238"/>
      <c r="HM238"/>
    </row>
    <row r="239" spans="143:221" x14ac:dyDescent="0.25">
      <c r="EM239"/>
      <c r="ET239"/>
      <c r="FA239"/>
      <c r="FH239"/>
      <c r="FO239"/>
      <c r="FU239"/>
      <c r="GC239"/>
      <c r="GK239"/>
      <c r="GR239"/>
      <c r="GY239"/>
      <c r="HF239"/>
      <c r="HM239"/>
    </row>
    <row r="240" spans="143:221" x14ac:dyDescent="0.25">
      <c r="EM240"/>
      <c r="ET240"/>
      <c r="FA240"/>
      <c r="FH240"/>
      <c r="FO240"/>
      <c r="FU240"/>
      <c r="GC240"/>
      <c r="GK240"/>
      <c r="GR240"/>
      <c r="GY240"/>
      <c r="HF240"/>
      <c r="HM240"/>
    </row>
    <row r="241" spans="143:221" x14ac:dyDescent="0.25">
      <c r="EM241"/>
      <c r="ET241"/>
      <c r="FA241"/>
      <c r="FH241"/>
      <c r="FO241"/>
      <c r="FU241"/>
      <c r="GC241"/>
      <c r="GK241"/>
      <c r="GR241"/>
      <c r="GY241"/>
      <c r="HF241"/>
      <c r="HM241"/>
    </row>
    <row r="242" spans="143:221" x14ac:dyDescent="0.25">
      <c r="EM242"/>
      <c r="ET242"/>
      <c r="FA242"/>
      <c r="FH242"/>
      <c r="FO242"/>
      <c r="FU242"/>
      <c r="GC242"/>
      <c r="GK242"/>
      <c r="GR242"/>
      <c r="GY242"/>
      <c r="HF242"/>
      <c r="HM242"/>
    </row>
    <row r="243" spans="143:221" x14ac:dyDescent="0.25">
      <c r="EM243"/>
      <c r="ET243"/>
      <c r="FA243"/>
      <c r="FH243"/>
      <c r="FO243"/>
      <c r="FU243"/>
      <c r="GC243"/>
      <c r="GK243"/>
      <c r="GR243"/>
      <c r="GY243"/>
      <c r="HF243"/>
      <c r="HM243"/>
    </row>
    <row r="244" spans="143:221" x14ac:dyDescent="0.25">
      <c r="EM244"/>
      <c r="ET244"/>
      <c r="FA244"/>
      <c r="FH244"/>
      <c r="FO244"/>
      <c r="FU244"/>
      <c r="GC244"/>
      <c r="GK244"/>
      <c r="GR244"/>
      <c r="GY244"/>
      <c r="HF244"/>
      <c r="HM244"/>
    </row>
    <row r="245" spans="143:221" x14ac:dyDescent="0.25">
      <c r="EM245"/>
      <c r="ET245"/>
      <c r="FA245"/>
      <c r="FH245"/>
      <c r="FO245"/>
      <c r="FU245"/>
      <c r="GC245"/>
      <c r="GK245"/>
      <c r="GR245"/>
      <c r="GY245"/>
      <c r="HF245"/>
      <c r="HM245"/>
    </row>
    <row r="246" spans="143:221" x14ac:dyDescent="0.25">
      <c r="EM246"/>
      <c r="ET246"/>
      <c r="FA246"/>
      <c r="FH246"/>
      <c r="FO246"/>
      <c r="FU246"/>
      <c r="GC246"/>
      <c r="GK246"/>
      <c r="GR246"/>
      <c r="GY246"/>
      <c r="HF246"/>
      <c r="HM246"/>
    </row>
    <row r="247" spans="143:221" x14ac:dyDescent="0.25">
      <c r="EM247"/>
      <c r="ET247"/>
      <c r="FA247"/>
      <c r="FH247"/>
      <c r="FO247"/>
      <c r="FU247"/>
      <c r="GC247"/>
      <c r="GK247"/>
      <c r="GR247"/>
      <c r="GY247"/>
      <c r="HF247"/>
      <c r="HM247"/>
    </row>
    <row r="248" spans="143:221" x14ac:dyDescent="0.25">
      <c r="EM248"/>
      <c r="ET248"/>
      <c r="FA248"/>
      <c r="FH248"/>
      <c r="FO248"/>
      <c r="FU248"/>
      <c r="GC248"/>
      <c r="GK248"/>
      <c r="GR248"/>
      <c r="GY248"/>
      <c r="HF248"/>
      <c r="HM248"/>
    </row>
    <row r="249" spans="143:221" x14ac:dyDescent="0.25">
      <c r="EM249"/>
      <c r="ET249"/>
      <c r="FA249"/>
      <c r="FH249"/>
      <c r="FO249"/>
      <c r="FU249"/>
      <c r="GC249"/>
      <c r="GK249"/>
      <c r="GR249"/>
      <c r="GY249"/>
      <c r="HF249"/>
      <c r="HM249"/>
    </row>
    <row r="250" spans="143:221" x14ac:dyDescent="0.25">
      <c r="EM250"/>
      <c r="ET250"/>
      <c r="FA250"/>
      <c r="FH250"/>
      <c r="FO250"/>
      <c r="FU250"/>
      <c r="GC250"/>
      <c r="GK250"/>
      <c r="GR250"/>
      <c r="GY250"/>
      <c r="HF250"/>
      <c r="HM250"/>
    </row>
    <row r="251" spans="143:221" x14ac:dyDescent="0.25">
      <c r="EM251"/>
      <c r="ET251"/>
      <c r="FA251"/>
      <c r="FH251"/>
      <c r="FO251"/>
      <c r="FU251"/>
      <c r="GC251"/>
      <c r="GK251"/>
      <c r="GR251"/>
      <c r="GY251"/>
      <c r="HF251"/>
      <c r="HM251"/>
    </row>
    <row r="252" spans="143:221" x14ac:dyDescent="0.25">
      <c r="EM252"/>
      <c r="ET252"/>
      <c r="FA252"/>
      <c r="FH252"/>
      <c r="FO252"/>
      <c r="FU252"/>
      <c r="GC252"/>
      <c r="GK252"/>
      <c r="GR252"/>
      <c r="GY252"/>
      <c r="HF252"/>
      <c r="HM252"/>
    </row>
  </sheetData>
  <sortState ref="A10:FW21">
    <sortCondition ref="B12:B21"/>
  </sortState>
  <phoneticPr fontId="6" type="noConversion"/>
  <conditionalFormatting sqref="D71:K71">
    <cfRule type="colorScale" priority="407">
      <colorScale>
        <cfvo type="min"/>
        <cfvo type="percentile" val="50"/>
        <cfvo type="max"/>
        <color rgb="FFF8696B"/>
        <color rgb="FFFFEB84"/>
        <color rgb="FF63BE7B"/>
      </colorScale>
    </cfRule>
  </conditionalFormatting>
  <conditionalFormatting sqref="F71">
    <cfRule type="colorScale" priority="408">
      <colorScale>
        <cfvo type="min"/>
        <cfvo type="percentile" val="50"/>
        <cfvo type="max"/>
        <color rgb="FF63BE7B"/>
        <color rgb="FFFFEB84"/>
        <color rgb="FFF8696B"/>
      </colorScale>
    </cfRule>
  </conditionalFormatting>
  <conditionalFormatting sqref="G71">
    <cfRule type="colorScale" priority="409">
      <colorScale>
        <cfvo type="min"/>
        <cfvo type="percentile" val="50"/>
        <cfvo type="max"/>
        <color rgb="FF63BE7B"/>
        <color rgb="FFFFEB84"/>
        <color rgb="FFF8696B"/>
      </colorScale>
    </cfRule>
  </conditionalFormatting>
  <conditionalFormatting sqref="H71">
    <cfRule type="colorScale" priority="410">
      <colorScale>
        <cfvo type="min"/>
        <cfvo type="percentile" val="50"/>
        <cfvo type="max"/>
        <color rgb="FF63BE7B"/>
        <color rgb="FFFFEB84"/>
        <color rgb="FFF8696B"/>
      </colorScale>
    </cfRule>
  </conditionalFormatting>
  <conditionalFormatting sqref="I71">
    <cfRule type="colorScale" priority="411">
      <colorScale>
        <cfvo type="min"/>
        <cfvo type="percentile" val="50"/>
        <cfvo type="max"/>
        <color rgb="FF63BE7B"/>
        <color rgb="FFFFEB84"/>
        <color rgb="FFF8696B"/>
      </colorScale>
    </cfRule>
  </conditionalFormatting>
  <conditionalFormatting sqref="J71:K71">
    <cfRule type="colorScale" priority="412">
      <colorScale>
        <cfvo type="min"/>
        <cfvo type="percentile" val="50"/>
        <cfvo type="max"/>
        <color rgb="FFF8696B"/>
        <color rgb="FFFFEB84"/>
        <color rgb="FF63BE7B"/>
      </colorScale>
    </cfRule>
  </conditionalFormatting>
  <conditionalFormatting sqref="M71">
    <cfRule type="colorScale" priority="413">
      <colorScale>
        <cfvo type="min"/>
        <cfvo type="percentile" val="50"/>
        <cfvo type="max"/>
        <color rgb="FFF8696B"/>
        <color rgb="FFFFEB84"/>
        <color rgb="FF63BE7B"/>
      </colorScale>
    </cfRule>
  </conditionalFormatting>
  <conditionalFormatting sqref="N71">
    <cfRule type="colorScale" priority="414">
      <colorScale>
        <cfvo type="min"/>
        <cfvo type="percentile" val="50"/>
        <cfvo type="max"/>
        <color rgb="FFF8696B"/>
        <color rgb="FFFFEB84"/>
        <color rgb="FF63BE7B"/>
      </colorScale>
    </cfRule>
  </conditionalFormatting>
  <conditionalFormatting sqref="O71">
    <cfRule type="colorScale" priority="415">
      <colorScale>
        <cfvo type="min"/>
        <cfvo type="percentile" val="50"/>
        <cfvo type="max"/>
        <color rgb="FFF8696B"/>
        <color rgb="FFFFEB84"/>
        <color rgb="FF63BE7B"/>
      </colorScale>
    </cfRule>
  </conditionalFormatting>
  <conditionalFormatting sqref="P71">
    <cfRule type="colorScale" priority="416">
      <colorScale>
        <cfvo type="min"/>
        <cfvo type="percentile" val="50"/>
        <cfvo type="max"/>
        <color rgb="FFF8696B"/>
        <color rgb="FFFFEB84"/>
        <color rgb="FF63BE7B"/>
      </colorScale>
    </cfRule>
  </conditionalFormatting>
  <conditionalFormatting sqref="Q71:R71">
    <cfRule type="colorScale" priority="417">
      <colorScale>
        <cfvo type="min"/>
        <cfvo type="percentile" val="50"/>
        <cfvo type="max"/>
        <color rgb="FFF8696B"/>
        <color rgb="FFFFEB84"/>
        <color rgb="FF63BE7B"/>
      </colorScale>
    </cfRule>
  </conditionalFormatting>
  <conditionalFormatting sqref="S71">
    <cfRule type="colorScale" priority="418">
      <colorScale>
        <cfvo type="min"/>
        <cfvo type="percentile" val="50"/>
        <cfvo type="max"/>
        <color rgb="FFF8696B"/>
        <color rgb="FFFFEB84"/>
        <color rgb="FF63BE7B"/>
      </colorScale>
    </cfRule>
  </conditionalFormatting>
  <conditionalFormatting sqref="T71">
    <cfRule type="colorScale" priority="419">
      <colorScale>
        <cfvo type="min"/>
        <cfvo type="percentile" val="50"/>
        <cfvo type="max"/>
        <color rgb="FFF8696B"/>
        <color rgb="FFFFEB84"/>
        <color rgb="FF63BE7B"/>
      </colorScale>
    </cfRule>
  </conditionalFormatting>
  <conditionalFormatting sqref="U71">
    <cfRule type="colorScale" priority="420">
      <colorScale>
        <cfvo type="min"/>
        <cfvo type="percentile" val="50"/>
        <cfvo type="max"/>
        <color rgb="FFF8696B"/>
        <color rgb="FFFFEB84"/>
        <color rgb="FF63BE7B"/>
      </colorScale>
    </cfRule>
  </conditionalFormatting>
  <conditionalFormatting sqref="V71">
    <cfRule type="colorScale" priority="421">
      <colorScale>
        <cfvo type="min"/>
        <cfvo type="percentile" val="50"/>
        <cfvo type="max"/>
        <color rgb="FFF8696B"/>
        <color rgb="FFFFEB84"/>
        <color rgb="FF63BE7B"/>
      </colorScale>
    </cfRule>
  </conditionalFormatting>
  <conditionalFormatting sqref="W71">
    <cfRule type="colorScale" priority="422">
      <colorScale>
        <cfvo type="min"/>
        <cfvo type="percentile" val="50"/>
        <cfvo type="max"/>
        <color rgb="FFF8696B"/>
        <color rgb="FFFFEB84"/>
        <color rgb="FF63BE7B"/>
      </colorScale>
    </cfRule>
  </conditionalFormatting>
  <conditionalFormatting sqref="X71:Y71">
    <cfRule type="colorScale" priority="423">
      <colorScale>
        <cfvo type="min"/>
        <cfvo type="percentile" val="50"/>
        <cfvo type="max"/>
        <color rgb="FFF8696B"/>
        <color rgb="FFFFEB84"/>
        <color rgb="FF63BE7B"/>
      </colorScale>
    </cfRule>
  </conditionalFormatting>
  <conditionalFormatting sqref="AF71:AL71">
    <cfRule type="colorScale" priority="424">
      <colorScale>
        <cfvo type="min"/>
        <cfvo type="percentile" val="50"/>
        <cfvo type="max"/>
        <color rgb="FFF8696B"/>
        <color rgb="FFFFEB84"/>
        <color rgb="FF63BE7B"/>
      </colorScale>
    </cfRule>
  </conditionalFormatting>
  <conditionalFormatting sqref="AH71">
    <cfRule type="colorScale" priority="425">
      <colorScale>
        <cfvo type="min"/>
        <cfvo type="percentile" val="50"/>
        <cfvo type="max"/>
        <color rgb="FFF8696B"/>
        <color rgb="FFFFEB84"/>
        <color rgb="FF63BE7B"/>
      </colorScale>
    </cfRule>
  </conditionalFormatting>
  <conditionalFormatting sqref="AI71">
    <cfRule type="colorScale" priority="426">
      <colorScale>
        <cfvo type="min"/>
        <cfvo type="percentile" val="50"/>
        <cfvo type="max"/>
        <color rgb="FFF8696B"/>
        <color rgb="FFFFEB84"/>
        <color rgb="FF63BE7B"/>
      </colorScale>
    </cfRule>
  </conditionalFormatting>
  <conditionalFormatting sqref="AJ71">
    <cfRule type="colorScale" priority="427">
      <colorScale>
        <cfvo type="min"/>
        <cfvo type="percentile" val="50"/>
        <cfvo type="max"/>
        <color rgb="FFF8696B"/>
        <color rgb="FFFFEB84"/>
        <color rgb="FF63BE7B"/>
      </colorScale>
    </cfRule>
  </conditionalFormatting>
  <conditionalFormatting sqref="AK71">
    <cfRule type="colorScale" priority="428">
      <colorScale>
        <cfvo type="min"/>
        <cfvo type="percentile" val="50"/>
        <cfvo type="max"/>
        <color rgb="FFF8696B"/>
        <color rgb="FFFFEB84"/>
        <color rgb="FF63BE7B"/>
      </colorScale>
    </cfRule>
  </conditionalFormatting>
  <conditionalFormatting sqref="AL71">
    <cfRule type="colorScale" priority="429">
      <colorScale>
        <cfvo type="min"/>
        <cfvo type="percentile" val="50"/>
        <cfvo type="max"/>
        <color rgb="FFF8696B"/>
        <color rgb="FFFFEB84"/>
        <color rgb="FF63BE7B"/>
      </colorScale>
    </cfRule>
  </conditionalFormatting>
  <conditionalFormatting sqref="BH71:BI71">
    <cfRule type="colorScale" priority="430">
      <colorScale>
        <cfvo type="min"/>
        <cfvo type="percentile" val="50"/>
        <cfvo type="max"/>
        <color rgb="FFF8696B"/>
        <color rgb="FFFFEB84"/>
        <color rgb="FF63BE7B"/>
      </colorScale>
    </cfRule>
  </conditionalFormatting>
  <conditionalFormatting sqref="BJ71">
    <cfRule type="colorScale" priority="431">
      <colorScale>
        <cfvo type="min"/>
        <cfvo type="percentile" val="50"/>
        <cfvo type="max"/>
        <color rgb="FFF8696B"/>
        <color rgb="FFFFEB84"/>
        <color rgb="FF63BE7B"/>
      </colorScale>
    </cfRule>
  </conditionalFormatting>
  <conditionalFormatting sqref="BK71">
    <cfRule type="colorScale" priority="432">
      <colorScale>
        <cfvo type="min"/>
        <cfvo type="percentile" val="50"/>
        <cfvo type="max"/>
        <color rgb="FFF8696B"/>
        <color rgb="FFFFEB84"/>
        <color rgb="FF63BE7B"/>
      </colorScale>
    </cfRule>
  </conditionalFormatting>
  <conditionalFormatting sqref="BL71">
    <cfRule type="colorScale" priority="433">
      <colorScale>
        <cfvo type="min"/>
        <cfvo type="percentile" val="50"/>
        <cfvo type="max"/>
        <color rgb="FFF8696B"/>
        <color rgb="FFFFEB84"/>
        <color rgb="FF63BE7B"/>
      </colorScale>
    </cfRule>
  </conditionalFormatting>
  <conditionalFormatting sqref="BM71">
    <cfRule type="colorScale" priority="434">
      <colorScale>
        <cfvo type="min"/>
        <cfvo type="percentile" val="50"/>
        <cfvo type="max"/>
        <color rgb="FFF8696B"/>
        <color rgb="FFFFEB84"/>
        <color rgb="FF63BE7B"/>
      </colorScale>
    </cfRule>
  </conditionalFormatting>
  <conditionalFormatting sqref="BN71">
    <cfRule type="colorScale" priority="435">
      <colorScale>
        <cfvo type="min"/>
        <cfvo type="percentile" val="50"/>
        <cfvo type="max"/>
        <color rgb="FFF8696B"/>
        <color rgb="FFFFEB84"/>
        <color rgb="FF63BE7B"/>
      </colorScale>
    </cfRule>
  </conditionalFormatting>
  <conditionalFormatting sqref="BO71:BP71">
    <cfRule type="colorScale" priority="436">
      <colorScale>
        <cfvo type="min"/>
        <cfvo type="percentile" val="50"/>
        <cfvo type="max"/>
        <color rgb="FFF8696B"/>
        <color rgb="FFFFEB84"/>
        <color rgb="FF63BE7B"/>
      </colorScale>
    </cfRule>
  </conditionalFormatting>
  <conditionalFormatting sqref="BQ71">
    <cfRule type="colorScale" priority="437">
      <colorScale>
        <cfvo type="min"/>
        <cfvo type="percentile" val="50"/>
        <cfvo type="max"/>
        <color rgb="FFF8696B"/>
        <color rgb="FFFFEB84"/>
        <color rgb="FF63BE7B"/>
      </colorScale>
    </cfRule>
  </conditionalFormatting>
  <conditionalFormatting sqref="BR71">
    <cfRule type="colorScale" priority="438">
      <colorScale>
        <cfvo type="min"/>
        <cfvo type="percentile" val="50"/>
        <cfvo type="max"/>
        <color rgb="FFF8696B"/>
        <color rgb="FFFFEB84"/>
        <color rgb="FF63BE7B"/>
      </colorScale>
    </cfRule>
  </conditionalFormatting>
  <conditionalFormatting sqref="BS71">
    <cfRule type="colorScale" priority="439">
      <colorScale>
        <cfvo type="min"/>
        <cfvo type="percentile" val="50"/>
        <cfvo type="max"/>
        <color rgb="FFF8696B"/>
        <color rgb="FFFFEB84"/>
        <color rgb="FF63BE7B"/>
      </colorScale>
    </cfRule>
  </conditionalFormatting>
  <conditionalFormatting sqref="BT71">
    <cfRule type="colorScale" priority="440">
      <colorScale>
        <cfvo type="min"/>
        <cfvo type="percentile" val="50"/>
        <cfvo type="max"/>
        <color rgb="FFF8696B"/>
        <color rgb="FFFFEB84"/>
        <color rgb="FF63BE7B"/>
      </colorScale>
    </cfRule>
  </conditionalFormatting>
  <conditionalFormatting sqref="BU71">
    <cfRule type="colorScale" priority="441">
      <colorScale>
        <cfvo type="min"/>
        <cfvo type="percentile" val="50"/>
        <cfvo type="max"/>
        <color rgb="FFF8696B"/>
        <color rgb="FFFFEB84"/>
        <color rgb="FF63BE7B"/>
      </colorScale>
    </cfRule>
  </conditionalFormatting>
  <conditionalFormatting sqref="BV71:BW71">
    <cfRule type="colorScale" priority="442">
      <colorScale>
        <cfvo type="min"/>
        <cfvo type="percentile" val="50"/>
        <cfvo type="max"/>
        <color rgb="FFF8696B"/>
        <color rgb="FFFFEB84"/>
        <color rgb="FF63BE7B"/>
      </colorScale>
    </cfRule>
  </conditionalFormatting>
  <conditionalFormatting sqref="BX71">
    <cfRule type="colorScale" priority="443">
      <colorScale>
        <cfvo type="min"/>
        <cfvo type="percentile" val="50"/>
        <cfvo type="max"/>
        <color rgb="FFF8696B"/>
        <color rgb="FFFFEB84"/>
        <color rgb="FF63BE7B"/>
      </colorScale>
    </cfRule>
  </conditionalFormatting>
  <conditionalFormatting sqref="BY71">
    <cfRule type="colorScale" priority="444">
      <colorScale>
        <cfvo type="min"/>
        <cfvo type="percentile" val="50"/>
        <cfvo type="max"/>
        <color rgb="FFF8696B"/>
        <color rgb="FFFFEB84"/>
        <color rgb="FF63BE7B"/>
      </colorScale>
    </cfRule>
  </conditionalFormatting>
  <conditionalFormatting sqref="BZ71">
    <cfRule type="colorScale" priority="445">
      <colorScale>
        <cfvo type="min"/>
        <cfvo type="percentile" val="50"/>
        <cfvo type="max"/>
        <color rgb="FFF8696B"/>
        <color rgb="FFFFEB84"/>
        <color rgb="FF63BE7B"/>
      </colorScale>
    </cfRule>
  </conditionalFormatting>
  <conditionalFormatting sqref="CA71">
    <cfRule type="colorScale" priority="446">
      <colorScale>
        <cfvo type="min"/>
        <cfvo type="percentile" val="50"/>
        <cfvo type="max"/>
        <color rgb="FFF8696B"/>
        <color rgb="FFFFEB84"/>
        <color rgb="FF63BE7B"/>
      </colorScale>
    </cfRule>
  </conditionalFormatting>
  <conditionalFormatting sqref="CB71">
    <cfRule type="colorScale" priority="447">
      <colorScale>
        <cfvo type="min"/>
        <cfvo type="percentile" val="50"/>
        <cfvo type="max"/>
        <color rgb="FFF8696B"/>
        <color rgb="FFFFEB84"/>
        <color rgb="FF63BE7B"/>
      </colorScale>
    </cfRule>
  </conditionalFormatting>
  <conditionalFormatting sqref="CC71:CI71">
    <cfRule type="colorScale" priority="448">
      <colorScale>
        <cfvo type="min"/>
        <cfvo type="percentile" val="50"/>
        <cfvo type="max"/>
        <color rgb="FFF8696B"/>
        <color rgb="FFFFEB84"/>
        <color rgb="FF63BE7B"/>
      </colorScale>
    </cfRule>
  </conditionalFormatting>
  <conditionalFormatting sqref="CE71">
    <cfRule type="colorScale" priority="449">
      <colorScale>
        <cfvo type="min"/>
        <cfvo type="percentile" val="50"/>
        <cfvo type="max"/>
        <color rgb="FFF8696B"/>
        <color rgb="FFFFEB84"/>
        <color rgb="FF63BE7B"/>
      </colorScale>
    </cfRule>
  </conditionalFormatting>
  <conditionalFormatting sqref="CF71">
    <cfRule type="colorScale" priority="450">
      <colorScale>
        <cfvo type="min"/>
        <cfvo type="percentile" val="50"/>
        <cfvo type="max"/>
        <color rgb="FFF8696B"/>
        <color rgb="FFFFEB84"/>
        <color rgb="FF63BE7B"/>
      </colorScale>
    </cfRule>
  </conditionalFormatting>
  <conditionalFormatting sqref="CG71">
    <cfRule type="colorScale" priority="451">
      <colorScale>
        <cfvo type="min"/>
        <cfvo type="percentile" val="50"/>
        <cfvo type="max"/>
        <color rgb="FFF8696B"/>
        <color rgb="FFFFEB84"/>
        <color rgb="FF63BE7B"/>
      </colorScale>
    </cfRule>
  </conditionalFormatting>
  <conditionalFormatting sqref="CH71">
    <cfRule type="colorScale" priority="452">
      <colorScale>
        <cfvo type="min"/>
        <cfvo type="percentile" val="50"/>
        <cfvo type="max"/>
        <color rgb="FFF8696B"/>
        <color rgb="FFFFEB84"/>
        <color rgb="FF63BE7B"/>
      </colorScale>
    </cfRule>
  </conditionalFormatting>
  <conditionalFormatting sqref="CU71">
    <cfRule type="colorScale" priority="453">
      <colorScale>
        <cfvo type="min"/>
        <cfvo type="percentile" val="50"/>
        <cfvo type="max"/>
        <color rgb="FFF8696B"/>
        <color rgb="FFFFEB84"/>
        <color rgb="FF63BE7B"/>
      </colorScale>
    </cfRule>
  </conditionalFormatting>
  <conditionalFormatting sqref="CI71">
    <cfRule type="colorScale" priority="454">
      <colorScale>
        <cfvo type="min"/>
        <cfvo type="percentile" val="50"/>
        <cfvo type="max"/>
        <color rgb="FFF8696B"/>
        <color rgb="FFFFEB84"/>
        <color rgb="FF63BE7B"/>
      </colorScale>
    </cfRule>
  </conditionalFormatting>
  <conditionalFormatting sqref="CJ71">
    <cfRule type="colorScale" priority="455">
      <colorScale>
        <cfvo type="min"/>
        <cfvo type="percentile" val="50"/>
        <cfvo type="max"/>
        <color rgb="FFF8696B"/>
        <color rgb="FFFFEB84"/>
        <color rgb="FF63BE7B"/>
      </colorScale>
    </cfRule>
  </conditionalFormatting>
  <conditionalFormatting sqref="CK71:CL71">
    <cfRule type="colorScale" priority="456">
      <colorScale>
        <cfvo type="min"/>
        <cfvo type="percentile" val="50"/>
        <cfvo type="max"/>
        <color rgb="FFF8696B"/>
        <color rgb="FFFFEB84"/>
        <color rgb="FF63BE7B"/>
      </colorScale>
    </cfRule>
  </conditionalFormatting>
  <conditionalFormatting sqref="CM71">
    <cfRule type="colorScale" priority="457">
      <colorScale>
        <cfvo type="min"/>
        <cfvo type="percentile" val="50"/>
        <cfvo type="max"/>
        <color rgb="FFF8696B"/>
        <color rgb="FFFFEB84"/>
        <color rgb="FF63BE7B"/>
      </colorScale>
    </cfRule>
  </conditionalFormatting>
  <conditionalFormatting sqref="CN71">
    <cfRule type="colorScale" priority="458">
      <colorScale>
        <cfvo type="min"/>
        <cfvo type="percentile" val="50"/>
        <cfvo type="max"/>
        <color rgb="FFF8696B"/>
        <color rgb="FFFFEB84"/>
        <color rgb="FF63BE7B"/>
      </colorScale>
    </cfRule>
  </conditionalFormatting>
  <conditionalFormatting sqref="CO71">
    <cfRule type="colorScale" priority="459">
      <colorScale>
        <cfvo type="min"/>
        <cfvo type="percentile" val="50"/>
        <cfvo type="max"/>
        <color rgb="FFF8696B"/>
        <color rgb="FFFFEB84"/>
        <color rgb="FF63BE7B"/>
      </colorScale>
    </cfRule>
  </conditionalFormatting>
  <conditionalFormatting sqref="CP71">
    <cfRule type="colorScale" priority="460">
      <colorScale>
        <cfvo type="min"/>
        <cfvo type="percentile" val="50"/>
        <cfvo type="max"/>
        <color rgb="FFF8696B"/>
        <color rgb="FFFFEB84"/>
        <color rgb="FF63BE7B"/>
      </colorScale>
    </cfRule>
  </conditionalFormatting>
  <conditionalFormatting sqref="CQ71:CW71">
    <cfRule type="colorScale" priority="461">
      <colorScale>
        <cfvo type="min"/>
        <cfvo type="percentile" val="50"/>
        <cfvo type="max"/>
        <color rgb="FFF8696B"/>
        <color rgb="FFFFEB84"/>
        <color rgb="FF63BE7B"/>
      </colorScale>
    </cfRule>
  </conditionalFormatting>
  <conditionalFormatting sqref="CS71">
    <cfRule type="colorScale" priority="462">
      <colorScale>
        <cfvo type="min"/>
        <cfvo type="percentile" val="50"/>
        <cfvo type="max"/>
        <color rgb="FFF8696B"/>
        <color rgb="FFFFEB84"/>
        <color rgb="FF63BE7B"/>
      </colorScale>
    </cfRule>
  </conditionalFormatting>
  <conditionalFormatting sqref="CT71">
    <cfRule type="colorScale" priority="463">
      <colorScale>
        <cfvo type="min"/>
        <cfvo type="percentile" val="50"/>
        <cfvo type="max"/>
        <color rgb="FFF8696B"/>
        <color rgb="FFFFEB84"/>
        <color rgb="FF63BE7B"/>
      </colorScale>
    </cfRule>
  </conditionalFormatting>
  <conditionalFormatting sqref="CV71">
    <cfRule type="colorScale" priority="464">
      <colorScale>
        <cfvo type="min"/>
        <cfvo type="percentile" val="50"/>
        <cfvo type="max"/>
        <color rgb="FFF8696B"/>
        <color rgb="FFFFEB84"/>
        <color rgb="FF63BE7B"/>
      </colorScale>
    </cfRule>
  </conditionalFormatting>
  <conditionalFormatting sqref="CW71">
    <cfRule type="colorScale" priority="465">
      <colorScale>
        <cfvo type="min"/>
        <cfvo type="percentile" val="50"/>
        <cfvo type="max"/>
        <color rgb="FFF8696B"/>
        <color rgb="FFFFEB84"/>
        <color rgb="FF63BE7B"/>
      </colorScale>
    </cfRule>
  </conditionalFormatting>
  <conditionalFormatting sqref="DL71:DM71">
    <cfRule type="colorScale" priority="466">
      <colorScale>
        <cfvo type="min"/>
        <cfvo type="percentile" val="50"/>
        <cfvo type="max"/>
        <color rgb="FFF8696B"/>
        <color rgb="FFFFEB84"/>
        <color rgb="FF63BE7B"/>
      </colorScale>
    </cfRule>
  </conditionalFormatting>
  <conditionalFormatting sqref="DN71">
    <cfRule type="colorScale" priority="467">
      <colorScale>
        <cfvo type="min"/>
        <cfvo type="percentile" val="50"/>
        <cfvo type="max"/>
        <color rgb="FFF8696B"/>
        <color rgb="FFFFEB84"/>
        <color rgb="FF63BE7B"/>
      </colorScale>
    </cfRule>
  </conditionalFormatting>
  <conditionalFormatting sqref="DO71">
    <cfRule type="colorScale" priority="468">
      <colorScale>
        <cfvo type="min"/>
        <cfvo type="percentile" val="50"/>
        <cfvo type="max"/>
        <color rgb="FFF8696B"/>
        <color rgb="FFFFEB84"/>
        <color rgb="FF63BE7B"/>
      </colorScale>
    </cfRule>
  </conditionalFormatting>
  <conditionalFormatting sqref="DP71">
    <cfRule type="colorScale" priority="469">
      <colorScale>
        <cfvo type="min"/>
        <cfvo type="percentile" val="50"/>
        <cfvo type="max"/>
        <color rgb="FFF8696B"/>
        <color rgb="FFFFEB84"/>
        <color rgb="FF63BE7B"/>
      </colorScale>
    </cfRule>
  </conditionalFormatting>
  <conditionalFormatting sqref="DQ71">
    <cfRule type="colorScale" priority="470">
      <colorScale>
        <cfvo type="min"/>
        <cfvo type="percentile" val="50"/>
        <cfvo type="max"/>
        <color rgb="FFF8696B"/>
        <color rgb="FFFFEB84"/>
        <color rgb="FF63BE7B"/>
      </colorScale>
    </cfRule>
  </conditionalFormatting>
  <conditionalFormatting sqref="DR71">
    <cfRule type="colorScale" priority="471">
      <colorScale>
        <cfvo type="min"/>
        <cfvo type="percentile" val="50"/>
        <cfvo type="max"/>
        <color rgb="FFF8696B"/>
        <color rgb="FFFFEB84"/>
        <color rgb="FF63BE7B"/>
      </colorScale>
    </cfRule>
  </conditionalFormatting>
  <conditionalFormatting sqref="Z71">
    <cfRule type="colorScale" priority="472">
      <colorScale>
        <cfvo type="min"/>
        <cfvo type="percentile" val="50"/>
        <cfvo type="max"/>
        <color rgb="FFF8696B"/>
        <color rgb="FFFFEB84"/>
        <color rgb="FF63BE7B"/>
      </colorScale>
    </cfRule>
  </conditionalFormatting>
  <conditionalFormatting sqref="AA71">
    <cfRule type="colorScale" priority="473">
      <colorScale>
        <cfvo type="min"/>
        <cfvo type="percentile" val="50"/>
        <cfvo type="max"/>
        <color rgb="FFF8696B"/>
        <color rgb="FFFFEB84"/>
        <color rgb="FF63BE7B"/>
      </colorScale>
    </cfRule>
  </conditionalFormatting>
  <conditionalFormatting sqref="AB71">
    <cfRule type="colorScale" priority="474">
      <colorScale>
        <cfvo type="min"/>
        <cfvo type="percentile" val="50"/>
        <cfvo type="max"/>
        <color rgb="FFF8696B"/>
        <color rgb="FFFFEB84"/>
        <color rgb="FF63BE7B"/>
      </colorScale>
    </cfRule>
  </conditionalFormatting>
  <conditionalFormatting sqref="AC71">
    <cfRule type="colorScale" priority="475">
      <colorScale>
        <cfvo type="min"/>
        <cfvo type="percentile" val="50"/>
        <cfvo type="max"/>
        <color rgb="FFF8696B"/>
        <color rgb="FFFFEB84"/>
        <color rgb="FF63BE7B"/>
      </colorScale>
    </cfRule>
  </conditionalFormatting>
  <conditionalFormatting sqref="AD71">
    <cfRule type="colorScale" priority="476">
      <colorScale>
        <cfvo type="min"/>
        <cfvo type="percentile" val="50"/>
        <cfvo type="max"/>
        <color rgb="FFF8696B"/>
        <color rgb="FFFFEB84"/>
        <color rgb="FF63BE7B"/>
      </colorScale>
    </cfRule>
  </conditionalFormatting>
  <conditionalFormatting sqref="AE71">
    <cfRule type="colorScale" priority="477">
      <colorScale>
        <cfvo type="min"/>
        <cfvo type="percentile" val="50"/>
        <cfvo type="max"/>
        <color rgb="FFF8696B"/>
        <color rgb="FFFFEB84"/>
        <color rgb="FF63BE7B"/>
      </colorScale>
    </cfRule>
  </conditionalFormatting>
  <conditionalFormatting sqref="DS71:DT71">
    <cfRule type="colorScale" priority="478">
      <colorScale>
        <cfvo type="min"/>
        <cfvo type="percentile" val="50"/>
        <cfvo type="max"/>
        <color rgb="FFF8696B"/>
        <color rgb="FFFFEB84"/>
        <color rgb="FF63BE7B"/>
      </colorScale>
    </cfRule>
  </conditionalFormatting>
  <conditionalFormatting sqref="DU71">
    <cfRule type="colorScale" priority="479">
      <colorScale>
        <cfvo type="min"/>
        <cfvo type="percentile" val="50"/>
        <cfvo type="max"/>
        <color rgb="FFF8696B"/>
        <color rgb="FFFFEB84"/>
        <color rgb="FF63BE7B"/>
      </colorScale>
    </cfRule>
  </conditionalFormatting>
  <conditionalFormatting sqref="DV71">
    <cfRule type="colorScale" priority="480">
      <colorScale>
        <cfvo type="min"/>
        <cfvo type="percentile" val="50"/>
        <cfvo type="max"/>
        <color rgb="FFF8696B"/>
        <color rgb="FFFFEB84"/>
        <color rgb="FF63BE7B"/>
      </colorScale>
    </cfRule>
  </conditionalFormatting>
  <conditionalFormatting sqref="DW71">
    <cfRule type="colorScale" priority="481">
      <colorScale>
        <cfvo type="min"/>
        <cfvo type="percentile" val="50"/>
        <cfvo type="max"/>
        <color rgb="FFF8696B"/>
        <color rgb="FFFFEB84"/>
        <color rgb="FF63BE7B"/>
      </colorScale>
    </cfRule>
  </conditionalFormatting>
  <conditionalFormatting sqref="DX71">
    <cfRule type="colorScale" priority="482">
      <colorScale>
        <cfvo type="min"/>
        <cfvo type="percentile" val="50"/>
        <cfvo type="max"/>
        <color rgb="FFF8696B"/>
        <color rgb="FFFFEB84"/>
        <color rgb="FF63BE7B"/>
      </colorScale>
    </cfRule>
  </conditionalFormatting>
  <conditionalFormatting sqref="AM71:AN71">
    <cfRule type="colorScale" priority="483">
      <colorScale>
        <cfvo type="min"/>
        <cfvo type="percentile" val="50"/>
        <cfvo type="max"/>
        <color rgb="FF63BE7B"/>
        <color rgb="FFFFEB84"/>
        <color rgb="FFF8696B"/>
      </colorScale>
    </cfRule>
  </conditionalFormatting>
  <conditionalFormatting sqref="AO71">
    <cfRule type="colorScale" priority="484">
      <colorScale>
        <cfvo type="min"/>
        <cfvo type="percentile" val="50"/>
        <cfvo type="max"/>
        <color rgb="FF63BE7B"/>
        <color rgb="FFFFEB84"/>
        <color rgb="FFF8696B"/>
      </colorScale>
    </cfRule>
  </conditionalFormatting>
  <conditionalFormatting sqref="AP71">
    <cfRule type="colorScale" priority="485">
      <colorScale>
        <cfvo type="min"/>
        <cfvo type="percentile" val="50"/>
        <cfvo type="max"/>
        <color rgb="FF63BE7B"/>
        <color rgb="FFFFEB84"/>
        <color rgb="FFF8696B"/>
      </colorScale>
    </cfRule>
  </conditionalFormatting>
  <conditionalFormatting sqref="AQ71">
    <cfRule type="colorScale" priority="486">
      <colorScale>
        <cfvo type="min"/>
        <cfvo type="percentile" val="50"/>
        <cfvo type="max"/>
        <color rgb="FF63BE7B"/>
        <color rgb="FFFFEB84"/>
        <color rgb="FFF8696B"/>
      </colorScale>
    </cfRule>
  </conditionalFormatting>
  <conditionalFormatting sqref="AR71">
    <cfRule type="colorScale" priority="487">
      <colorScale>
        <cfvo type="min"/>
        <cfvo type="percentile" val="50"/>
        <cfvo type="max"/>
        <color rgb="FF63BE7B"/>
        <color rgb="FFFFEB84"/>
        <color rgb="FFF8696B"/>
      </colorScale>
    </cfRule>
  </conditionalFormatting>
  <conditionalFormatting sqref="AS71">
    <cfRule type="colorScale" priority="488">
      <colorScale>
        <cfvo type="min"/>
        <cfvo type="percentile" val="50"/>
        <cfvo type="max"/>
        <color rgb="FF63BE7B"/>
        <color rgb="FFFFEB84"/>
        <color rgb="FFF8696B"/>
      </colorScale>
    </cfRule>
  </conditionalFormatting>
  <conditionalFormatting sqref="AT71:AU71">
    <cfRule type="colorScale" priority="489">
      <colorScale>
        <cfvo type="min"/>
        <cfvo type="percentile" val="50"/>
        <cfvo type="max"/>
        <color rgb="FF63BE7B"/>
        <color rgb="FFFFEB84"/>
        <color rgb="FFF8696B"/>
      </colorScale>
    </cfRule>
  </conditionalFormatting>
  <conditionalFormatting sqref="AV71">
    <cfRule type="colorScale" priority="490">
      <colorScale>
        <cfvo type="min"/>
        <cfvo type="percentile" val="50"/>
        <cfvo type="max"/>
        <color rgb="FF63BE7B"/>
        <color rgb="FFFFEB84"/>
        <color rgb="FFF8696B"/>
      </colorScale>
    </cfRule>
  </conditionalFormatting>
  <conditionalFormatting sqref="AW71">
    <cfRule type="colorScale" priority="491">
      <colorScale>
        <cfvo type="min"/>
        <cfvo type="percentile" val="50"/>
        <cfvo type="max"/>
        <color rgb="FF63BE7B"/>
        <color rgb="FFFFEB84"/>
        <color rgb="FFF8696B"/>
      </colorScale>
    </cfRule>
  </conditionalFormatting>
  <conditionalFormatting sqref="AX71">
    <cfRule type="colorScale" priority="492">
      <colorScale>
        <cfvo type="min"/>
        <cfvo type="percentile" val="50"/>
        <cfvo type="max"/>
        <color rgb="FF63BE7B"/>
        <color rgb="FFFFEB84"/>
        <color rgb="FFF8696B"/>
      </colorScale>
    </cfRule>
  </conditionalFormatting>
  <conditionalFormatting sqref="AY71">
    <cfRule type="colorScale" priority="493">
      <colorScale>
        <cfvo type="min"/>
        <cfvo type="percentile" val="50"/>
        <cfvo type="max"/>
        <color rgb="FF63BE7B"/>
        <color rgb="FFFFEB84"/>
        <color rgb="FFF8696B"/>
      </colorScale>
    </cfRule>
  </conditionalFormatting>
  <conditionalFormatting sqref="AZ71">
    <cfRule type="colorScale" priority="494">
      <colorScale>
        <cfvo type="min"/>
        <cfvo type="percentile" val="50"/>
        <cfvo type="max"/>
        <color rgb="FF63BE7B"/>
        <color rgb="FFFFEB84"/>
        <color rgb="FFF8696B"/>
      </colorScale>
    </cfRule>
  </conditionalFormatting>
  <conditionalFormatting sqref="BA71:BB71">
    <cfRule type="colorScale" priority="495">
      <colorScale>
        <cfvo type="min"/>
        <cfvo type="percentile" val="50"/>
        <cfvo type="max"/>
        <color rgb="FF63BE7B"/>
        <color rgb="FFFFEB84"/>
        <color rgb="FFF8696B"/>
      </colorScale>
    </cfRule>
  </conditionalFormatting>
  <conditionalFormatting sqref="BC71">
    <cfRule type="colorScale" priority="496">
      <colorScale>
        <cfvo type="min"/>
        <cfvo type="percentile" val="50"/>
        <cfvo type="max"/>
        <color rgb="FF63BE7B"/>
        <color rgb="FFFFEB84"/>
        <color rgb="FFF8696B"/>
      </colorScale>
    </cfRule>
  </conditionalFormatting>
  <conditionalFormatting sqref="BD71">
    <cfRule type="colorScale" priority="497">
      <colorScale>
        <cfvo type="min"/>
        <cfvo type="percentile" val="50"/>
        <cfvo type="max"/>
        <color rgb="FF63BE7B"/>
        <color rgb="FFFFEB84"/>
        <color rgb="FFF8696B"/>
      </colorScale>
    </cfRule>
  </conditionalFormatting>
  <conditionalFormatting sqref="BE71">
    <cfRule type="colorScale" priority="498">
      <colorScale>
        <cfvo type="min"/>
        <cfvo type="percentile" val="50"/>
        <cfvo type="max"/>
        <color rgb="FF63BE7B"/>
        <color rgb="FFFFEB84"/>
        <color rgb="FFF8696B"/>
      </colorScale>
    </cfRule>
  </conditionalFormatting>
  <conditionalFormatting sqref="BF71">
    <cfRule type="colorScale" priority="499">
      <colorScale>
        <cfvo type="min"/>
        <cfvo type="percentile" val="50"/>
        <cfvo type="max"/>
        <color rgb="FF63BE7B"/>
        <color rgb="FFFFEB84"/>
        <color rgb="FFF8696B"/>
      </colorScale>
    </cfRule>
  </conditionalFormatting>
  <conditionalFormatting sqref="BG71">
    <cfRule type="colorScale" priority="500">
      <colorScale>
        <cfvo type="min"/>
        <cfvo type="percentile" val="50"/>
        <cfvo type="max"/>
        <color rgb="FF63BE7B"/>
        <color rgb="FFFFEB84"/>
        <color rgb="FFF8696B"/>
      </colorScale>
    </cfRule>
  </conditionalFormatting>
  <conditionalFormatting sqref="DZ71:EA71">
    <cfRule type="colorScale" priority="501">
      <colorScale>
        <cfvo type="min"/>
        <cfvo type="percentile" val="50"/>
        <cfvo type="max"/>
        <color rgb="FF63BE7B"/>
        <color rgb="FFFFEB84"/>
        <color rgb="FFF8696B"/>
      </colorScale>
    </cfRule>
  </conditionalFormatting>
  <conditionalFormatting sqref="EB71">
    <cfRule type="colorScale" priority="502">
      <colorScale>
        <cfvo type="min"/>
        <cfvo type="percentile" val="50"/>
        <cfvo type="max"/>
        <color rgb="FF63BE7B"/>
        <color rgb="FFFFEB84"/>
        <color rgb="FFF8696B"/>
      </colorScale>
    </cfRule>
  </conditionalFormatting>
  <conditionalFormatting sqref="EC71">
    <cfRule type="colorScale" priority="503">
      <colorScale>
        <cfvo type="min"/>
        <cfvo type="percentile" val="50"/>
        <cfvo type="max"/>
        <color rgb="FF63BE7B"/>
        <color rgb="FFFFEB84"/>
        <color rgb="FFF8696B"/>
      </colorScale>
    </cfRule>
  </conditionalFormatting>
  <conditionalFormatting sqref="ED71">
    <cfRule type="colorScale" priority="504">
      <colorScale>
        <cfvo type="min"/>
        <cfvo type="percentile" val="50"/>
        <cfvo type="max"/>
        <color rgb="FF63BE7B"/>
        <color rgb="FFFFEB84"/>
        <color rgb="FFF8696B"/>
      </colorScale>
    </cfRule>
  </conditionalFormatting>
  <conditionalFormatting sqref="EE71">
    <cfRule type="colorScale" priority="505">
      <colorScale>
        <cfvo type="min"/>
        <cfvo type="percentile" val="50"/>
        <cfvo type="max"/>
        <color rgb="FF63BE7B"/>
        <color rgb="FFFFEB84"/>
        <color rgb="FFF8696B"/>
      </colorScale>
    </cfRule>
  </conditionalFormatting>
  <conditionalFormatting sqref="CX71:CY71">
    <cfRule type="colorScale" priority="506">
      <colorScale>
        <cfvo type="min"/>
        <cfvo type="percentile" val="50"/>
        <cfvo type="max"/>
        <color rgb="FF63BE7B"/>
        <color rgb="FFFFEB84"/>
        <color rgb="FFF8696B"/>
      </colorScale>
    </cfRule>
  </conditionalFormatting>
  <conditionalFormatting sqref="CZ71">
    <cfRule type="colorScale" priority="507">
      <colorScale>
        <cfvo type="min"/>
        <cfvo type="percentile" val="50"/>
        <cfvo type="max"/>
        <color rgb="FF63BE7B"/>
        <color rgb="FFFFEB84"/>
        <color rgb="FFF8696B"/>
      </colorScale>
    </cfRule>
  </conditionalFormatting>
  <conditionalFormatting sqref="DA71">
    <cfRule type="colorScale" priority="508">
      <colorScale>
        <cfvo type="min"/>
        <cfvo type="percentile" val="50"/>
        <cfvo type="max"/>
        <color rgb="FF63BE7B"/>
        <color rgb="FFFFEB84"/>
        <color rgb="FFF8696B"/>
      </colorScale>
    </cfRule>
  </conditionalFormatting>
  <conditionalFormatting sqref="DB71">
    <cfRule type="colorScale" priority="509">
      <colorScale>
        <cfvo type="min"/>
        <cfvo type="percentile" val="50"/>
        <cfvo type="max"/>
        <color rgb="FF63BE7B"/>
        <color rgb="FFFFEB84"/>
        <color rgb="FFF8696B"/>
      </colorScale>
    </cfRule>
  </conditionalFormatting>
  <conditionalFormatting sqref="DC71">
    <cfRule type="colorScale" priority="510">
      <colorScale>
        <cfvo type="min"/>
        <cfvo type="percentile" val="50"/>
        <cfvo type="max"/>
        <color rgb="FF63BE7B"/>
        <color rgb="FFFFEB84"/>
        <color rgb="FFF8696B"/>
      </colorScale>
    </cfRule>
  </conditionalFormatting>
  <conditionalFormatting sqref="DD71">
    <cfRule type="colorScale" priority="511">
      <colorScale>
        <cfvo type="min"/>
        <cfvo type="percentile" val="50"/>
        <cfvo type="max"/>
        <color rgb="FF63BE7B"/>
        <color rgb="FFFFEB84"/>
        <color rgb="FFF8696B"/>
      </colorScale>
    </cfRule>
  </conditionalFormatting>
  <conditionalFormatting sqref="DE71:DJ71">
    <cfRule type="colorScale" priority="512">
      <colorScale>
        <cfvo type="min"/>
        <cfvo type="percentile" val="50"/>
        <cfvo type="max"/>
        <color rgb="FF63BE7B"/>
        <color rgb="FFFFEB84"/>
        <color rgb="FFF8696B"/>
      </colorScale>
    </cfRule>
  </conditionalFormatting>
  <conditionalFormatting sqref="DG71">
    <cfRule type="colorScale" priority="513">
      <colorScale>
        <cfvo type="min"/>
        <cfvo type="percentile" val="50"/>
        <cfvo type="max"/>
        <color rgb="FF63BE7B"/>
        <color rgb="FFFFEB84"/>
        <color rgb="FFF8696B"/>
      </colorScale>
    </cfRule>
  </conditionalFormatting>
  <conditionalFormatting sqref="DH71">
    <cfRule type="colorScale" priority="514">
      <colorScale>
        <cfvo type="min"/>
        <cfvo type="percentile" val="50"/>
        <cfvo type="max"/>
        <color rgb="FF63BE7B"/>
        <color rgb="FFFFEB84"/>
        <color rgb="FFF8696B"/>
      </colorScale>
    </cfRule>
  </conditionalFormatting>
  <conditionalFormatting sqref="DI71">
    <cfRule type="colorScale" priority="515">
      <colorScale>
        <cfvo type="min"/>
        <cfvo type="percentile" val="50"/>
        <cfvo type="max"/>
        <color rgb="FF63BE7B"/>
        <color rgb="FFFFEB84"/>
        <color rgb="FFF8696B"/>
      </colorScale>
    </cfRule>
  </conditionalFormatting>
  <conditionalFormatting sqref="DJ71">
    <cfRule type="colorScale" priority="516">
      <colorScale>
        <cfvo type="min"/>
        <cfvo type="percentile" val="50"/>
        <cfvo type="max"/>
        <color rgb="FF63BE7B"/>
        <color rgb="FFFFEB84"/>
        <color rgb="FFF8696B"/>
      </colorScale>
    </cfRule>
  </conditionalFormatting>
  <conditionalFormatting sqref="L71">
    <cfRule type="colorScale" priority="517">
      <colorScale>
        <cfvo type="min"/>
        <cfvo type="percentile" val="50"/>
        <cfvo type="max"/>
        <color rgb="FFF8696B"/>
        <color rgb="FFFFEB84"/>
        <color rgb="FF63BE7B"/>
      </colorScale>
    </cfRule>
  </conditionalFormatting>
  <conditionalFormatting sqref="L71:R71">
    <cfRule type="colorScale" priority="518">
      <colorScale>
        <cfvo type="min"/>
        <cfvo type="percentile" val="50"/>
        <cfvo type="max"/>
        <color rgb="FFF8696B"/>
        <color rgb="FFFFEB84"/>
        <color rgb="FF63BE7B"/>
      </colorScale>
    </cfRule>
  </conditionalFormatting>
  <conditionalFormatting sqref="S71:Y71">
    <cfRule type="colorScale" priority="519">
      <colorScale>
        <cfvo type="min"/>
        <cfvo type="percentile" val="50"/>
        <cfvo type="max"/>
        <color rgb="FFF8696B"/>
        <color rgb="FFFFEB84"/>
        <color rgb="FF63BE7B"/>
      </colorScale>
    </cfRule>
  </conditionalFormatting>
  <conditionalFormatting sqref="Z71:AE71">
    <cfRule type="colorScale" priority="520">
      <colorScale>
        <cfvo type="min"/>
        <cfvo type="percentile" val="50"/>
        <cfvo type="max"/>
        <color rgb="FFF8696B"/>
        <color rgb="FFFFEB84"/>
        <color rgb="FF63BE7B"/>
      </colorScale>
    </cfRule>
  </conditionalFormatting>
  <conditionalFormatting sqref="AM71:AS71">
    <cfRule type="colorScale" priority="521">
      <colorScale>
        <cfvo type="min"/>
        <cfvo type="percentile" val="50"/>
        <cfvo type="max"/>
        <color rgb="FF63BE7B"/>
        <color rgb="FFFFEB84"/>
        <color rgb="FFF8696B"/>
      </colorScale>
    </cfRule>
  </conditionalFormatting>
  <conditionalFormatting sqref="AT71:AZ71">
    <cfRule type="colorScale" priority="522">
      <colorScale>
        <cfvo type="min"/>
        <cfvo type="percentile" val="50"/>
        <cfvo type="max"/>
        <color rgb="FF63BE7B"/>
        <color rgb="FFFFEB84"/>
        <color rgb="FFF8696B"/>
      </colorScale>
    </cfRule>
  </conditionalFormatting>
  <conditionalFormatting sqref="BA71:BG71">
    <cfRule type="colorScale" priority="523">
      <colorScale>
        <cfvo type="min"/>
        <cfvo type="percentile" val="50"/>
        <cfvo type="max"/>
        <color rgb="FF63BE7B"/>
        <color rgb="FFFFEB84"/>
        <color rgb="FFF8696B"/>
      </colorScale>
    </cfRule>
  </conditionalFormatting>
  <conditionalFormatting sqref="BH71:BN71">
    <cfRule type="colorScale" priority="524">
      <colorScale>
        <cfvo type="min"/>
        <cfvo type="percentile" val="50"/>
        <cfvo type="max"/>
        <color rgb="FFF8696B"/>
        <color rgb="FFFFEB84"/>
        <color rgb="FF63BE7B"/>
      </colorScale>
    </cfRule>
  </conditionalFormatting>
  <conditionalFormatting sqref="BO71:BU71">
    <cfRule type="colorScale" priority="525">
      <colorScale>
        <cfvo type="min"/>
        <cfvo type="percentile" val="50"/>
        <cfvo type="max"/>
        <color rgb="FFF8696B"/>
        <color rgb="FFFFEB84"/>
        <color rgb="FF63BE7B"/>
      </colorScale>
    </cfRule>
  </conditionalFormatting>
  <conditionalFormatting sqref="BV71:CB71">
    <cfRule type="colorScale" priority="526">
      <colorScale>
        <cfvo type="min"/>
        <cfvo type="percentile" val="50"/>
        <cfvo type="max"/>
        <color rgb="FFF8696B"/>
        <color rgb="FFFFEB84"/>
        <color rgb="FF63BE7B"/>
      </colorScale>
    </cfRule>
  </conditionalFormatting>
  <conditionalFormatting sqref="CJ71:CP71">
    <cfRule type="colorScale" priority="527">
      <colorScale>
        <cfvo type="min"/>
        <cfvo type="percentile" val="50"/>
        <cfvo type="max"/>
        <color rgb="FFF8696B"/>
        <color rgb="FFFFEB84"/>
        <color rgb="FF63BE7B"/>
      </colorScale>
    </cfRule>
  </conditionalFormatting>
  <conditionalFormatting sqref="CX71:DD71">
    <cfRule type="colorScale" priority="528">
      <colorScale>
        <cfvo type="min"/>
        <cfvo type="percentile" val="50"/>
        <cfvo type="max"/>
        <color rgb="FF63BE7B"/>
        <color rgb="FFFFEB84"/>
        <color rgb="FFF8696B"/>
      </colorScale>
    </cfRule>
  </conditionalFormatting>
  <conditionalFormatting sqref="DL71:DR71">
    <cfRule type="colorScale" priority="529">
      <colorScale>
        <cfvo type="min"/>
        <cfvo type="percentile" val="50"/>
        <cfvo type="max"/>
        <color rgb="FFF8696B"/>
        <color rgb="FFFFEB84"/>
        <color rgb="FF63BE7B"/>
      </colorScale>
    </cfRule>
  </conditionalFormatting>
  <conditionalFormatting sqref="DS71:DX71">
    <cfRule type="colorScale" priority="530">
      <colorScale>
        <cfvo type="min"/>
        <cfvo type="percentile" val="50"/>
        <cfvo type="max"/>
        <color rgb="FFF8696B"/>
        <color rgb="FFFFEB84"/>
        <color rgb="FF63BE7B"/>
      </colorScale>
    </cfRule>
  </conditionalFormatting>
  <conditionalFormatting sqref="DZ71:EE71">
    <cfRule type="colorScale" priority="531">
      <colorScale>
        <cfvo type="min"/>
        <cfvo type="percentile" val="50"/>
        <cfvo type="max"/>
        <color rgb="FF63BE7B"/>
        <color rgb="FFFFEB84"/>
        <color rgb="FFF8696B"/>
      </colorScale>
    </cfRule>
  </conditionalFormatting>
  <conditionalFormatting sqref="DK71">
    <cfRule type="colorScale" priority="532">
      <colorScale>
        <cfvo type="min"/>
        <cfvo type="percentile" val="50"/>
        <cfvo type="max"/>
        <color rgb="FF63BE7B"/>
        <color rgb="FFFFEB84"/>
        <color rgb="FFF8696B"/>
      </colorScale>
    </cfRule>
  </conditionalFormatting>
  <conditionalFormatting sqref="DY71">
    <cfRule type="colorScale" priority="533">
      <colorScale>
        <cfvo type="min"/>
        <cfvo type="percentile" val="50"/>
        <cfvo type="max"/>
        <color rgb="FFF8696B"/>
        <color rgb="FFFFEB84"/>
        <color rgb="FF63BE7B"/>
      </colorScale>
    </cfRule>
  </conditionalFormatting>
  <conditionalFormatting sqref="EF71:EG71">
    <cfRule type="colorScale" priority="534">
      <colorScale>
        <cfvo type="min"/>
        <cfvo type="percentile" val="50"/>
        <cfvo type="max"/>
        <color rgb="FF63BE7B"/>
        <color rgb="FFFFEB84"/>
        <color rgb="FFF8696B"/>
      </colorScale>
    </cfRule>
  </conditionalFormatting>
  <conditionalFormatting sqref="EF71:EG71">
    <cfRule type="colorScale" priority="535">
      <colorScale>
        <cfvo type="min"/>
        <cfvo type="percentile" val="50"/>
        <cfvo type="max"/>
        <color rgb="FFF8696B"/>
        <color rgb="FFFFEB84"/>
        <color rgb="FF63BE7B"/>
      </colorScale>
    </cfRule>
  </conditionalFormatting>
  <conditionalFormatting sqref="D60:K70">
    <cfRule type="colorScale" priority="292">
      <colorScale>
        <cfvo type="min"/>
        <cfvo type="percentile" val="50"/>
        <cfvo type="max"/>
        <color rgb="FFF8696B"/>
        <color rgb="FFFFEB84"/>
        <color rgb="FF63BE7B"/>
      </colorScale>
    </cfRule>
  </conditionalFormatting>
  <conditionalFormatting sqref="F60:F70">
    <cfRule type="colorScale" priority="293">
      <colorScale>
        <cfvo type="min"/>
        <cfvo type="percentile" val="50"/>
        <cfvo type="max"/>
        <color rgb="FF63BE7B"/>
        <color rgb="FFFFEB84"/>
        <color rgb="FFF8696B"/>
      </colorScale>
    </cfRule>
  </conditionalFormatting>
  <conditionalFormatting sqref="G60:G70">
    <cfRule type="colorScale" priority="294">
      <colorScale>
        <cfvo type="min"/>
        <cfvo type="percentile" val="50"/>
        <cfvo type="max"/>
        <color rgb="FF63BE7B"/>
        <color rgb="FFFFEB84"/>
        <color rgb="FFF8696B"/>
      </colorScale>
    </cfRule>
  </conditionalFormatting>
  <conditionalFormatting sqref="H60:H70">
    <cfRule type="colorScale" priority="295">
      <colorScale>
        <cfvo type="min"/>
        <cfvo type="percentile" val="50"/>
        <cfvo type="max"/>
        <color rgb="FF63BE7B"/>
        <color rgb="FFFFEB84"/>
        <color rgb="FFF8696B"/>
      </colorScale>
    </cfRule>
  </conditionalFormatting>
  <conditionalFormatting sqref="I60:I70">
    <cfRule type="colorScale" priority="296">
      <colorScale>
        <cfvo type="min"/>
        <cfvo type="percentile" val="50"/>
        <cfvo type="max"/>
        <color rgb="FF63BE7B"/>
        <color rgb="FFFFEB84"/>
        <color rgb="FFF8696B"/>
      </colorScale>
    </cfRule>
  </conditionalFormatting>
  <conditionalFormatting sqref="J60:K70">
    <cfRule type="colorScale" priority="297">
      <colorScale>
        <cfvo type="min"/>
        <cfvo type="percentile" val="50"/>
        <cfvo type="max"/>
        <color rgb="FFF8696B"/>
        <color rgb="FFFFEB84"/>
        <color rgb="FF63BE7B"/>
      </colorScale>
    </cfRule>
  </conditionalFormatting>
  <conditionalFormatting sqref="M60:M70">
    <cfRule type="colorScale" priority="298">
      <colorScale>
        <cfvo type="min"/>
        <cfvo type="percentile" val="50"/>
        <cfvo type="max"/>
        <color rgb="FFF8696B"/>
        <color rgb="FFFFEB84"/>
        <color rgb="FF63BE7B"/>
      </colorScale>
    </cfRule>
  </conditionalFormatting>
  <conditionalFormatting sqref="N60:N70">
    <cfRule type="colorScale" priority="299">
      <colorScale>
        <cfvo type="min"/>
        <cfvo type="percentile" val="50"/>
        <cfvo type="max"/>
        <color rgb="FFF8696B"/>
        <color rgb="FFFFEB84"/>
        <color rgb="FF63BE7B"/>
      </colorScale>
    </cfRule>
  </conditionalFormatting>
  <conditionalFormatting sqref="O60:O70">
    <cfRule type="colorScale" priority="300">
      <colorScale>
        <cfvo type="min"/>
        <cfvo type="percentile" val="50"/>
        <cfvo type="max"/>
        <color rgb="FFF8696B"/>
        <color rgb="FFFFEB84"/>
        <color rgb="FF63BE7B"/>
      </colorScale>
    </cfRule>
  </conditionalFormatting>
  <conditionalFormatting sqref="P60:P70">
    <cfRule type="colorScale" priority="301">
      <colorScale>
        <cfvo type="min"/>
        <cfvo type="percentile" val="50"/>
        <cfvo type="max"/>
        <color rgb="FFF8696B"/>
        <color rgb="FFFFEB84"/>
        <color rgb="FF63BE7B"/>
      </colorScale>
    </cfRule>
  </conditionalFormatting>
  <conditionalFormatting sqref="Q60:R70">
    <cfRule type="colorScale" priority="302">
      <colorScale>
        <cfvo type="min"/>
        <cfvo type="percentile" val="50"/>
        <cfvo type="max"/>
        <color rgb="FFF8696B"/>
        <color rgb="FFFFEB84"/>
        <color rgb="FF63BE7B"/>
      </colorScale>
    </cfRule>
  </conditionalFormatting>
  <conditionalFormatting sqref="S60:S70">
    <cfRule type="colorScale" priority="303">
      <colorScale>
        <cfvo type="min"/>
        <cfvo type="percentile" val="50"/>
        <cfvo type="max"/>
        <color rgb="FFF8696B"/>
        <color rgb="FFFFEB84"/>
        <color rgb="FF63BE7B"/>
      </colorScale>
    </cfRule>
  </conditionalFormatting>
  <conditionalFormatting sqref="T60:T70">
    <cfRule type="colorScale" priority="304">
      <colorScale>
        <cfvo type="min"/>
        <cfvo type="percentile" val="50"/>
        <cfvo type="max"/>
        <color rgb="FFF8696B"/>
        <color rgb="FFFFEB84"/>
        <color rgb="FF63BE7B"/>
      </colorScale>
    </cfRule>
  </conditionalFormatting>
  <conditionalFormatting sqref="U60:U70">
    <cfRule type="colorScale" priority="305">
      <colorScale>
        <cfvo type="min"/>
        <cfvo type="percentile" val="50"/>
        <cfvo type="max"/>
        <color rgb="FFF8696B"/>
        <color rgb="FFFFEB84"/>
        <color rgb="FF63BE7B"/>
      </colorScale>
    </cfRule>
  </conditionalFormatting>
  <conditionalFormatting sqref="V60:V70">
    <cfRule type="colorScale" priority="306">
      <colorScale>
        <cfvo type="min"/>
        <cfvo type="percentile" val="50"/>
        <cfvo type="max"/>
        <color rgb="FFF8696B"/>
        <color rgb="FFFFEB84"/>
        <color rgb="FF63BE7B"/>
      </colorScale>
    </cfRule>
  </conditionalFormatting>
  <conditionalFormatting sqref="W60:W70">
    <cfRule type="colorScale" priority="307">
      <colorScale>
        <cfvo type="min"/>
        <cfvo type="percentile" val="50"/>
        <cfvo type="max"/>
        <color rgb="FFF8696B"/>
        <color rgb="FFFFEB84"/>
        <color rgb="FF63BE7B"/>
      </colorScale>
    </cfRule>
  </conditionalFormatting>
  <conditionalFormatting sqref="X60:Y70">
    <cfRule type="colorScale" priority="308">
      <colorScale>
        <cfvo type="min"/>
        <cfvo type="percentile" val="50"/>
        <cfvo type="max"/>
        <color rgb="FFF8696B"/>
        <color rgb="FFFFEB84"/>
        <color rgb="FF63BE7B"/>
      </colorScale>
    </cfRule>
  </conditionalFormatting>
  <conditionalFormatting sqref="AF60:AL70">
    <cfRule type="colorScale" priority="16">
      <colorScale>
        <cfvo type="min"/>
        <cfvo type="percentile" val="50"/>
        <cfvo type="max"/>
        <color rgb="FFF8696B"/>
        <color rgb="FFFFEB84"/>
        <color rgb="FF63BE7B"/>
      </colorScale>
    </cfRule>
  </conditionalFormatting>
  <conditionalFormatting sqref="AH60:AH70">
    <cfRule type="colorScale" priority="310">
      <colorScale>
        <cfvo type="min"/>
        <cfvo type="percentile" val="50"/>
        <cfvo type="max"/>
        <color rgb="FFF8696B"/>
        <color rgb="FFFFEB84"/>
        <color rgb="FF63BE7B"/>
      </colorScale>
    </cfRule>
  </conditionalFormatting>
  <conditionalFormatting sqref="AI60:AI70">
    <cfRule type="colorScale" priority="311">
      <colorScale>
        <cfvo type="min"/>
        <cfvo type="percentile" val="50"/>
        <cfvo type="max"/>
        <color rgb="FFF8696B"/>
        <color rgb="FFFFEB84"/>
        <color rgb="FF63BE7B"/>
      </colorScale>
    </cfRule>
  </conditionalFormatting>
  <conditionalFormatting sqref="AJ60:AJ70">
    <cfRule type="colorScale" priority="312">
      <colorScale>
        <cfvo type="min"/>
        <cfvo type="percentile" val="50"/>
        <cfvo type="max"/>
        <color rgb="FFF8696B"/>
        <color rgb="FFFFEB84"/>
        <color rgb="FF63BE7B"/>
      </colorScale>
    </cfRule>
  </conditionalFormatting>
  <conditionalFormatting sqref="AK60:AK70">
    <cfRule type="colorScale" priority="313">
      <colorScale>
        <cfvo type="min"/>
        <cfvo type="percentile" val="50"/>
        <cfvo type="max"/>
        <color rgb="FFF8696B"/>
        <color rgb="FFFFEB84"/>
        <color rgb="FF63BE7B"/>
      </colorScale>
    </cfRule>
  </conditionalFormatting>
  <conditionalFormatting sqref="AL60:AL70">
    <cfRule type="colorScale" priority="314">
      <colorScale>
        <cfvo type="min"/>
        <cfvo type="percentile" val="50"/>
        <cfvo type="max"/>
        <color rgb="FFF8696B"/>
        <color rgb="FFFFEB84"/>
        <color rgb="FF63BE7B"/>
      </colorScale>
    </cfRule>
  </conditionalFormatting>
  <conditionalFormatting sqref="BO60:BP70">
    <cfRule type="colorScale" priority="315">
      <colorScale>
        <cfvo type="min"/>
        <cfvo type="percentile" val="50"/>
        <cfvo type="max"/>
        <color rgb="FFF8696B"/>
        <color rgb="FFFFEB84"/>
        <color rgb="FF63BE7B"/>
      </colorScale>
    </cfRule>
  </conditionalFormatting>
  <conditionalFormatting sqref="BQ60:BQ70">
    <cfRule type="colorScale" priority="316">
      <colorScale>
        <cfvo type="min"/>
        <cfvo type="percentile" val="50"/>
        <cfvo type="max"/>
        <color rgb="FFF8696B"/>
        <color rgb="FFFFEB84"/>
        <color rgb="FF63BE7B"/>
      </colorScale>
    </cfRule>
  </conditionalFormatting>
  <conditionalFormatting sqref="BR60:BR70">
    <cfRule type="colorScale" priority="317">
      <colorScale>
        <cfvo type="min"/>
        <cfvo type="percentile" val="50"/>
        <cfvo type="max"/>
        <color rgb="FFF8696B"/>
        <color rgb="FFFFEB84"/>
        <color rgb="FF63BE7B"/>
      </colorScale>
    </cfRule>
  </conditionalFormatting>
  <conditionalFormatting sqref="BS60:BS70">
    <cfRule type="colorScale" priority="318">
      <colorScale>
        <cfvo type="min"/>
        <cfvo type="percentile" val="50"/>
        <cfvo type="max"/>
        <color rgb="FFF8696B"/>
        <color rgb="FFFFEB84"/>
        <color rgb="FF63BE7B"/>
      </colorScale>
    </cfRule>
  </conditionalFormatting>
  <conditionalFormatting sqref="BT60:BT70">
    <cfRule type="colorScale" priority="319">
      <colorScale>
        <cfvo type="min"/>
        <cfvo type="percentile" val="50"/>
        <cfvo type="max"/>
        <color rgb="FFF8696B"/>
        <color rgb="FFFFEB84"/>
        <color rgb="FF63BE7B"/>
      </colorScale>
    </cfRule>
  </conditionalFormatting>
  <conditionalFormatting sqref="BU60:BU70">
    <cfRule type="colorScale" priority="320">
      <colorScale>
        <cfvo type="min"/>
        <cfvo type="percentile" val="50"/>
        <cfvo type="max"/>
        <color rgb="FFF8696B"/>
        <color rgb="FFFFEB84"/>
        <color rgb="FF63BE7B"/>
      </colorScale>
    </cfRule>
  </conditionalFormatting>
  <conditionalFormatting sqref="BV60:BW70">
    <cfRule type="colorScale" priority="321">
      <colorScale>
        <cfvo type="min"/>
        <cfvo type="percentile" val="50"/>
        <cfvo type="max"/>
        <color rgb="FFF8696B"/>
        <color rgb="FFFFEB84"/>
        <color rgb="FF63BE7B"/>
      </colorScale>
    </cfRule>
  </conditionalFormatting>
  <conditionalFormatting sqref="BX60:BX70">
    <cfRule type="colorScale" priority="322">
      <colorScale>
        <cfvo type="min"/>
        <cfvo type="percentile" val="50"/>
        <cfvo type="max"/>
        <color rgb="FFF8696B"/>
        <color rgb="FFFFEB84"/>
        <color rgb="FF63BE7B"/>
      </colorScale>
    </cfRule>
  </conditionalFormatting>
  <conditionalFormatting sqref="BY60:BY70">
    <cfRule type="colorScale" priority="323">
      <colorScale>
        <cfvo type="min"/>
        <cfvo type="percentile" val="50"/>
        <cfvo type="max"/>
        <color rgb="FFF8696B"/>
        <color rgb="FFFFEB84"/>
        <color rgb="FF63BE7B"/>
      </colorScale>
    </cfRule>
  </conditionalFormatting>
  <conditionalFormatting sqref="BZ60:BZ70">
    <cfRule type="colorScale" priority="324">
      <colorScale>
        <cfvo type="min"/>
        <cfvo type="percentile" val="50"/>
        <cfvo type="max"/>
        <color rgb="FFF8696B"/>
        <color rgb="FFFFEB84"/>
        <color rgb="FF63BE7B"/>
      </colorScale>
    </cfRule>
  </conditionalFormatting>
  <conditionalFormatting sqref="CA60:CA70">
    <cfRule type="colorScale" priority="325">
      <colorScale>
        <cfvo type="min"/>
        <cfvo type="percentile" val="50"/>
        <cfvo type="max"/>
        <color rgb="FFF8696B"/>
        <color rgb="FFFFEB84"/>
        <color rgb="FF63BE7B"/>
      </colorScale>
    </cfRule>
  </conditionalFormatting>
  <conditionalFormatting sqref="CB60:CB70">
    <cfRule type="colorScale" priority="326">
      <colorScale>
        <cfvo type="min"/>
        <cfvo type="percentile" val="50"/>
        <cfvo type="max"/>
        <color rgb="FFF8696B"/>
        <color rgb="FFFFEB84"/>
        <color rgb="FF63BE7B"/>
      </colorScale>
    </cfRule>
  </conditionalFormatting>
  <conditionalFormatting sqref="CC60:CI70">
    <cfRule type="colorScale" priority="9">
      <colorScale>
        <cfvo type="min"/>
        <cfvo type="percentile" val="50"/>
        <cfvo type="max"/>
        <color rgb="FFF8696B"/>
        <color rgb="FFFFEB84"/>
        <color rgb="FF63BE7B"/>
      </colorScale>
    </cfRule>
  </conditionalFormatting>
  <conditionalFormatting sqref="CE60:CE70">
    <cfRule type="colorScale" priority="328">
      <colorScale>
        <cfvo type="min"/>
        <cfvo type="percentile" val="50"/>
        <cfvo type="max"/>
        <color rgb="FFF8696B"/>
        <color rgb="FFFFEB84"/>
        <color rgb="FF63BE7B"/>
      </colorScale>
    </cfRule>
  </conditionalFormatting>
  <conditionalFormatting sqref="CF60:CF70">
    <cfRule type="colorScale" priority="329">
      <colorScale>
        <cfvo type="min"/>
        <cfvo type="percentile" val="50"/>
        <cfvo type="max"/>
        <color rgb="FFF8696B"/>
        <color rgb="FFFFEB84"/>
        <color rgb="FF63BE7B"/>
      </colorScale>
    </cfRule>
  </conditionalFormatting>
  <conditionalFormatting sqref="CG60:CG70">
    <cfRule type="colorScale" priority="330">
      <colorScale>
        <cfvo type="min"/>
        <cfvo type="percentile" val="50"/>
        <cfvo type="max"/>
        <color rgb="FFF8696B"/>
        <color rgb="FFFFEB84"/>
        <color rgb="FF63BE7B"/>
      </colorScale>
    </cfRule>
  </conditionalFormatting>
  <conditionalFormatting sqref="CH60:CH70">
    <cfRule type="colorScale" priority="331">
      <colorScale>
        <cfvo type="min"/>
        <cfvo type="percentile" val="50"/>
        <cfvo type="max"/>
        <color rgb="FFF8696B"/>
        <color rgb="FFFFEB84"/>
        <color rgb="FF63BE7B"/>
      </colorScale>
    </cfRule>
  </conditionalFormatting>
  <conditionalFormatting sqref="CU60:CU70">
    <cfRule type="colorScale" priority="332">
      <colorScale>
        <cfvo type="min"/>
        <cfvo type="percentile" val="50"/>
        <cfvo type="max"/>
        <color rgb="FFF8696B"/>
        <color rgb="FFFFEB84"/>
        <color rgb="FF63BE7B"/>
      </colorScale>
    </cfRule>
  </conditionalFormatting>
  <conditionalFormatting sqref="CI60:CI70">
    <cfRule type="colorScale" priority="333">
      <colorScale>
        <cfvo type="min"/>
        <cfvo type="percentile" val="50"/>
        <cfvo type="max"/>
        <color rgb="FFF8696B"/>
        <color rgb="FFFFEB84"/>
        <color rgb="FF63BE7B"/>
      </colorScale>
    </cfRule>
  </conditionalFormatting>
  <conditionalFormatting sqref="CQ60:CW70">
    <cfRule type="colorScale" priority="7">
      <colorScale>
        <cfvo type="min"/>
        <cfvo type="percentile" val="50"/>
        <cfvo type="max"/>
        <color rgb="FFF8696B"/>
        <color rgb="FFFFEB84"/>
        <color rgb="FF63BE7B"/>
      </colorScale>
    </cfRule>
  </conditionalFormatting>
  <conditionalFormatting sqref="CS60:CS70">
    <cfRule type="colorScale" priority="335">
      <colorScale>
        <cfvo type="min"/>
        <cfvo type="percentile" val="50"/>
        <cfvo type="max"/>
        <color rgb="FFF8696B"/>
        <color rgb="FFFFEB84"/>
        <color rgb="FF63BE7B"/>
      </colorScale>
    </cfRule>
  </conditionalFormatting>
  <conditionalFormatting sqref="CT60:CT70">
    <cfRule type="colorScale" priority="336">
      <colorScale>
        <cfvo type="min"/>
        <cfvo type="percentile" val="50"/>
        <cfvo type="max"/>
        <color rgb="FFF8696B"/>
        <color rgb="FFFFEB84"/>
        <color rgb="FF63BE7B"/>
      </colorScale>
    </cfRule>
  </conditionalFormatting>
  <conditionalFormatting sqref="CV60:CV70">
    <cfRule type="colorScale" priority="337">
      <colorScale>
        <cfvo type="min"/>
        <cfvo type="percentile" val="50"/>
        <cfvo type="max"/>
        <color rgb="FFF8696B"/>
        <color rgb="FFFFEB84"/>
        <color rgb="FF63BE7B"/>
      </colorScale>
    </cfRule>
  </conditionalFormatting>
  <conditionalFormatting sqref="CW60:CW70">
    <cfRule type="colorScale" priority="338">
      <colorScale>
        <cfvo type="min"/>
        <cfvo type="percentile" val="50"/>
        <cfvo type="max"/>
        <color rgb="FFF8696B"/>
        <color rgb="FFFFEB84"/>
        <color rgb="FF63BE7B"/>
      </colorScale>
    </cfRule>
  </conditionalFormatting>
  <conditionalFormatting sqref="DL60:DM70">
    <cfRule type="colorScale" priority="339">
      <colorScale>
        <cfvo type="min"/>
        <cfvo type="percentile" val="50"/>
        <cfvo type="max"/>
        <color rgb="FFF8696B"/>
        <color rgb="FFFFEB84"/>
        <color rgb="FF63BE7B"/>
      </colorScale>
    </cfRule>
  </conditionalFormatting>
  <conditionalFormatting sqref="DN60:DN70">
    <cfRule type="colorScale" priority="340">
      <colorScale>
        <cfvo type="min"/>
        <cfvo type="percentile" val="50"/>
        <cfvo type="max"/>
        <color rgb="FFF8696B"/>
        <color rgb="FFFFEB84"/>
        <color rgb="FF63BE7B"/>
      </colorScale>
    </cfRule>
  </conditionalFormatting>
  <conditionalFormatting sqref="DO60:DO70">
    <cfRule type="colorScale" priority="341">
      <colorScale>
        <cfvo type="min"/>
        <cfvo type="percentile" val="50"/>
        <cfvo type="max"/>
        <color rgb="FFF8696B"/>
        <color rgb="FFFFEB84"/>
        <color rgb="FF63BE7B"/>
      </colorScale>
    </cfRule>
  </conditionalFormatting>
  <conditionalFormatting sqref="DP60:DP70">
    <cfRule type="colorScale" priority="342">
      <colorScale>
        <cfvo type="min"/>
        <cfvo type="percentile" val="50"/>
        <cfvo type="max"/>
        <color rgb="FFF8696B"/>
        <color rgb="FFFFEB84"/>
        <color rgb="FF63BE7B"/>
      </colorScale>
    </cfRule>
  </conditionalFormatting>
  <conditionalFormatting sqref="DQ60:DQ70">
    <cfRule type="colorScale" priority="343">
      <colorScale>
        <cfvo type="min"/>
        <cfvo type="percentile" val="50"/>
        <cfvo type="max"/>
        <color rgb="FFF8696B"/>
        <color rgb="FFFFEB84"/>
        <color rgb="FF63BE7B"/>
      </colorScale>
    </cfRule>
  </conditionalFormatting>
  <conditionalFormatting sqref="DR60:DR70">
    <cfRule type="colorScale" priority="344">
      <colorScale>
        <cfvo type="min"/>
        <cfvo type="percentile" val="50"/>
        <cfvo type="max"/>
        <color rgb="FFF8696B"/>
        <color rgb="FFFFEB84"/>
        <color rgb="FF63BE7B"/>
      </colorScale>
    </cfRule>
  </conditionalFormatting>
  <conditionalFormatting sqref="Z60:AE70">
    <cfRule type="colorScale" priority="345">
      <colorScale>
        <cfvo type="min"/>
        <cfvo type="percentile" val="50"/>
        <cfvo type="max"/>
        <color rgb="FFF8696B"/>
        <color rgb="FFFFEB84"/>
        <color rgb="FF63BE7B"/>
      </colorScale>
    </cfRule>
  </conditionalFormatting>
  <conditionalFormatting sqref="AA60:AA70">
    <cfRule type="colorScale" priority="346">
      <colorScale>
        <cfvo type="min"/>
        <cfvo type="percentile" val="50"/>
        <cfvo type="max"/>
        <color rgb="FFF8696B"/>
        <color rgb="FFFFEB84"/>
        <color rgb="FF63BE7B"/>
      </colorScale>
    </cfRule>
  </conditionalFormatting>
  <conditionalFormatting sqref="AB60:AB70">
    <cfRule type="colorScale" priority="347">
      <colorScale>
        <cfvo type="min"/>
        <cfvo type="percentile" val="50"/>
        <cfvo type="max"/>
        <color rgb="FFF8696B"/>
        <color rgb="FFFFEB84"/>
        <color rgb="FF63BE7B"/>
      </colorScale>
    </cfRule>
  </conditionalFormatting>
  <conditionalFormatting sqref="AC60:AC70">
    <cfRule type="colorScale" priority="348">
      <colorScale>
        <cfvo type="min"/>
        <cfvo type="percentile" val="50"/>
        <cfvo type="max"/>
        <color rgb="FFF8696B"/>
        <color rgb="FFFFEB84"/>
        <color rgb="FF63BE7B"/>
      </colorScale>
    </cfRule>
  </conditionalFormatting>
  <conditionalFormatting sqref="AD60:AD70">
    <cfRule type="colorScale" priority="349">
      <colorScale>
        <cfvo type="min"/>
        <cfvo type="percentile" val="50"/>
        <cfvo type="max"/>
        <color rgb="FFF8696B"/>
        <color rgb="FFFFEB84"/>
        <color rgb="FF63BE7B"/>
      </colorScale>
    </cfRule>
  </conditionalFormatting>
  <conditionalFormatting sqref="AE60:AE70">
    <cfRule type="colorScale" priority="350">
      <colorScale>
        <cfvo type="min"/>
        <cfvo type="percentile" val="50"/>
        <cfvo type="max"/>
        <color rgb="FFF8696B"/>
        <color rgb="FFFFEB84"/>
        <color rgb="FF63BE7B"/>
      </colorScale>
    </cfRule>
  </conditionalFormatting>
  <conditionalFormatting sqref="DS60:DT70">
    <cfRule type="colorScale" priority="351">
      <colorScale>
        <cfvo type="min"/>
        <cfvo type="percentile" val="50"/>
        <cfvo type="max"/>
        <color rgb="FFF8696B"/>
        <color rgb="FFFFEB84"/>
        <color rgb="FF63BE7B"/>
      </colorScale>
    </cfRule>
  </conditionalFormatting>
  <conditionalFormatting sqref="DU60:DU70">
    <cfRule type="colorScale" priority="352">
      <colorScale>
        <cfvo type="min"/>
        <cfvo type="percentile" val="50"/>
        <cfvo type="max"/>
        <color rgb="FFF8696B"/>
        <color rgb="FFFFEB84"/>
        <color rgb="FF63BE7B"/>
      </colorScale>
    </cfRule>
  </conditionalFormatting>
  <conditionalFormatting sqref="DV60:DV70">
    <cfRule type="colorScale" priority="353">
      <colorScale>
        <cfvo type="min"/>
        <cfvo type="percentile" val="50"/>
        <cfvo type="max"/>
        <color rgb="FFF8696B"/>
        <color rgb="FFFFEB84"/>
        <color rgb="FF63BE7B"/>
      </colorScale>
    </cfRule>
  </conditionalFormatting>
  <conditionalFormatting sqref="DW60:DW70">
    <cfRule type="colorScale" priority="354">
      <colorScale>
        <cfvo type="min"/>
        <cfvo type="percentile" val="50"/>
        <cfvo type="max"/>
        <color rgb="FFF8696B"/>
        <color rgb="FFFFEB84"/>
        <color rgb="FF63BE7B"/>
      </colorScale>
    </cfRule>
  </conditionalFormatting>
  <conditionalFormatting sqref="DX60:DX70">
    <cfRule type="colorScale" priority="355">
      <colorScale>
        <cfvo type="min"/>
        <cfvo type="percentile" val="50"/>
        <cfvo type="max"/>
        <color rgb="FFF8696B"/>
        <color rgb="FFFFEB84"/>
        <color rgb="FF63BE7B"/>
      </colorScale>
    </cfRule>
  </conditionalFormatting>
  <conditionalFormatting sqref="AM60:AS70">
    <cfRule type="colorScale" priority="15">
      <colorScale>
        <cfvo type="min"/>
        <cfvo type="percentile" val="50"/>
        <cfvo type="max"/>
        <color rgb="FF63BE7B"/>
        <color rgb="FFFFEB84"/>
        <color rgb="FFF8696B"/>
      </colorScale>
    </cfRule>
  </conditionalFormatting>
  <conditionalFormatting sqref="AO60:AO70">
    <cfRule type="colorScale" priority="357">
      <colorScale>
        <cfvo type="min"/>
        <cfvo type="percentile" val="50"/>
        <cfvo type="max"/>
        <color rgb="FF63BE7B"/>
        <color rgb="FFFFEB84"/>
        <color rgb="FFF8696B"/>
      </colorScale>
    </cfRule>
  </conditionalFormatting>
  <conditionalFormatting sqref="AP60:AP70">
    <cfRule type="colorScale" priority="358">
      <colorScale>
        <cfvo type="min"/>
        <cfvo type="percentile" val="50"/>
        <cfvo type="max"/>
        <color rgb="FF63BE7B"/>
        <color rgb="FFFFEB84"/>
        <color rgb="FFF8696B"/>
      </colorScale>
    </cfRule>
  </conditionalFormatting>
  <conditionalFormatting sqref="AQ60:AQ70">
    <cfRule type="colorScale" priority="359">
      <colorScale>
        <cfvo type="min"/>
        <cfvo type="percentile" val="50"/>
        <cfvo type="max"/>
        <color rgb="FF63BE7B"/>
        <color rgb="FFFFEB84"/>
        <color rgb="FFF8696B"/>
      </colorScale>
    </cfRule>
  </conditionalFormatting>
  <conditionalFormatting sqref="AR60:AR70">
    <cfRule type="colorScale" priority="360">
      <colorScale>
        <cfvo type="min"/>
        <cfvo type="percentile" val="50"/>
        <cfvo type="max"/>
        <color rgb="FF63BE7B"/>
        <color rgb="FFFFEB84"/>
        <color rgb="FFF8696B"/>
      </colorScale>
    </cfRule>
  </conditionalFormatting>
  <conditionalFormatting sqref="AS60:AS70">
    <cfRule type="colorScale" priority="361">
      <colorScale>
        <cfvo type="min"/>
        <cfvo type="percentile" val="50"/>
        <cfvo type="max"/>
        <color rgb="FF63BE7B"/>
        <color rgb="FFFFEB84"/>
        <color rgb="FFF8696B"/>
      </colorScale>
    </cfRule>
  </conditionalFormatting>
  <conditionalFormatting sqref="AT60:AU70">
    <cfRule type="colorScale" priority="362">
      <colorScale>
        <cfvo type="min"/>
        <cfvo type="percentile" val="50"/>
        <cfvo type="max"/>
        <color rgb="FF63BE7B"/>
        <color rgb="FFFFEB84"/>
        <color rgb="FFF8696B"/>
      </colorScale>
    </cfRule>
  </conditionalFormatting>
  <conditionalFormatting sqref="AV60:AV70">
    <cfRule type="colorScale" priority="363">
      <colorScale>
        <cfvo type="min"/>
        <cfvo type="percentile" val="50"/>
        <cfvo type="max"/>
        <color rgb="FF63BE7B"/>
        <color rgb="FFFFEB84"/>
        <color rgb="FFF8696B"/>
      </colorScale>
    </cfRule>
  </conditionalFormatting>
  <conditionalFormatting sqref="AW60:AW70">
    <cfRule type="colorScale" priority="364">
      <colorScale>
        <cfvo type="min"/>
        <cfvo type="percentile" val="50"/>
        <cfvo type="max"/>
        <color rgb="FF63BE7B"/>
        <color rgb="FFFFEB84"/>
        <color rgb="FFF8696B"/>
      </colorScale>
    </cfRule>
  </conditionalFormatting>
  <conditionalFormatting sqref="AX60:AX70">
    <cfRule type="colorScale" priority="365">
      <colorScale>
        <cfvo type="min"/>
        <cfvo type="percentile" val="50"/>
        <cfvo type="max"/>
        <color rgb="FF63BE7B"/>
        <color rgb="FFFFEB84"/>
        <color rgb="FFF8696B"/>
      </colorScale>
    </cfRule>
  </conditionalFormatting>
  <conditionalFormatting sqref="AY60:AY70">
    <cfRule type="colorScale" priority="366">
      <colorScale>
        <cfvo type="min"/>
        <cfvo type="percentile" val="50"/>
        <cfvo type="max"/>
        <color rgb="FF63BE7B"/>
        <color rgb="FFFFEB84"/>
        <color rgb="FFF8696B"/>
      </colorScale>
    </cfRule>
  </conditionalFormatting>
  <conditionalFormatting sqref="AZ60:AZ70">
    <cfRule type="colorScale" priority="367">
      <colorScale>
        <cfvo type="min"/>
        <cfvo type="percentile" val="50"/>
        <cfvo type="max"/>
        <color rgb="FF63BE7B"/>
        <color rgb="FFFFEB84"/>
        <color rgb="FFF8696B"/>
      </colorScale>
    </cfRule>
  </conditionalFormatting>
  <conditionalFormatting sqref="BA61:BB70">
    <cfRule type="colorScale" priority="368">
      <colorScale>
        <cfvo type="min"/>
        <cfvo type="percentile" val="50"/>
        <cfvo type="max"/>
        <color rgb="FF63BE7B"/>
        <color rgb="FFFFEB84"/>
        <color rgb="FFF8696B"/>
      </colorScale>
    </cfRule>
  </conditionalFormatting>
  <conditionalFormatting sqref="BC60:BC70">
    <cfRule type="colorScale" priority="369">
      <colorScale>
        <cfvo type="min"/>
        <cfvo type="percentile" val="50"/>
        <cfvo type="max"/>
        <color rgb="FF63BE7B"/>
        <color rgb="FFFFEB84"/>
        <color rgb="FFF8696B"/>
      </colorScale>
    </cfRule>
  </conditionalFormatting>
  <conditionalFormatting sqref="BD60:BD70">
    <cfRule type="colorScale" priority="370">
      <colorScale>
        <cfvo type="min"/>
        <cfvo type="percentile" val="50"/>
        <cfvo type="max"/>
        <color rgb="FF63BE7B"/>
        <color rgb="FFFFEB84"/>
        <color rgb="FFF8696B"/>
      </colorScale>
    </cfRule>
  </conditionalFormatting>
  <conditionalFormatting sqref="BE60:BE70">
    <cfRule type="colorScale" priority="371">
      <colorScale>
        <cfvo type="min"/>
        <cfvo type="percentile" val="50"/>
        <cfvo type="max"/>
        <color rgb="FF63BE7B"/>
        <color rgb="FFFFEB84"/>
        <color rgb="FFF8696B"/>
      </colorScale>
    </cfRule>
  </conditionalFormatting>
  <conditionalFormatting sqref="BF60:BF70">
    <cfRule type="colorScale" priority="372">
      <colorScale>
        <cfvo type="min"/>
        <cfvo type="percentile" val="50"/>
        <cfvo type="max"/>
        <color rgb="FF63BE7B"/>
        <color rgb="FFFFEB84"/>
        <color rgb="FFF8696B"/>
      </colorScale>
    </cfRule>
  </conditionalFormatting>
  <conditionalFormatting sqref="BG60:BG70">
    <cfRule type="colorScale" priority="373">
      <colorScale>
        <cfvo type="min"/>
        <cfvo type="percentile" val="50"/>
        <cfvo type="max"/>
        <color rgb="FF63BE7B"/>
        <color rgb="FFFFEB84"/>
        <color rgb="FFF8696B"/>
      </colorScale>
    </cfRule>
  </conditionalFormatting>
  <conditionalFormatting sqref="DZ60:EA70">
    <cfRule type="colorScale" priority="374">
      <colorScale>
        <cfvo type="min"/>
        <cfvo type="percentile" val="50"/>
        <cfvo type="max"/>
        <color rgb="FF63BE7B"/>
        <color rgb="FFFFEB84"/>
        <color rgb="FFF8696B"/>
      </colorScale>
    </cfRule>
  </conditionalFormatting>
  <conditionalFormatting sqref="EB60:EB70">
    <cfRule type="colorScale" priority="375">
      <colorScale>
        <cfvo type="min"/>
        <cfvo type="percentile" val="50"/>
        <cfvo type="max"/>
        <color rgb="FF63BE7B"/>
        <color rgb="FFFFEB84"/>
        <color rgb="FFF8696B"/>
      </colorScale>
    </cfRule>
  </conditionalFormatting>
  <conditionalFormatting sqref="EC60:EC70">
    <cfRule type="colorScale" priority="376">
      <colorScale>
        <cfvo type="min"/>
        <cfvo type="percentile" val="50"/>
        <cfvo type="max"/>
        <color rgb="FF63BE7B"/>
        <color rgb="FFFFEB84"/>
        <color rgb="FFF8696B"/>
      </colorScale>
    </cfRule>
  </conditionalFormatting>
  <conditionalFormatting sqref="ED60:ED70">
    <cfRule type="colorScale" priority="377">
      <colorScale>
        <cfvo type="min"/>
        <cfvo type="percentile" val="50"/>
        <cfvo type="max"/>
        <color rgb="FF63BE7B"/>
        <color rgb="FFFFEB84"/>
        <color rgb="FFF8696B"/>
      </colorScale>
    </cfRule>
  </conditionalFormatting>
  <conditionalFormatting sqref="EE60:EE70">
    <cfRule type="colorScale" priority="378">
      <colorScale>
        <cfvo type="min"/>
        <cfvo type="percentile" val="50"/>
        <cfvo type="max"/>
        <color rgb="FF63BE7B"/>
        <color rgb="FFFFEB84"/>
        <color rgb="FFF8696B"/>
      </colorScale>
    </cfRule>
  </conditionalFormatting>
  <conditionalFormatting sqref="CX60:CY70">
    <cfRule type="colorScale" priority="379">
      <colorScale>
        <cfvo type="min"/>
        <cfvo type="percentile" val="50"/>
        <cfvo type="max"/>
        <color rgb="FF63BE7B"/>
        <color rgb="FFFFEB84"/>
        <color rgb="FFF8696B"/>
      </colorScale>
    </cfRule>
  </conditionalFormatting>
  <conditionalFormatting sqref="CZ60:CZ70">
    <cfRule type="colorScale" priority="380">
      <colorScale>
        <cfvo type="min"/>
        <cfvo type="percentile" val="50"/>
        <cfvo type="max"/>
        <color rgb="FF63BE7B"/>
        <color rgb="FFFFEB84"/>
        <color rgb="FFF8696B"/>
      </colorScale>
    </cfRule>
  </conditionalFormatting>
  <conditionalFormatting sqref="DA60:DA70">
    <cfRule type="colorScale" priority="381">
      <colorScale>
        <cfvo type="min"/>
        <cfvo type="percentile" val="50"/>
        <cfvo type="max"/>
        <color rgb="FF63BE7B"/>
        <color rgb="FFFFEB84"/>
        <color rgb="FFF8696B"/>
      </colorScale>
    </cfRule>
  </conditionalFormatting>
  <conditionalFormatting sqref="DB60:DB70">
    <cfRule type="colorScale" priority="382">
      <colorScale>
        <cfvo type="min"/>
        <cfvo type="percentile" val="50"/>
        <cfvo type="max"/>
        <color rgb="FF63BE7B"/>
        <color rgb="FFFFEB84"/>
        <color rgb="FFF8696B"/>
      </colorScale>
    </cfRule>
  </conditionalFormatting>
  <conditionalFormatting sqref="DC60:DC70">
    <cfRule type="colorScale" priority="383">
      <colorScale>
        <cfvo type="min"/>
        <cfvo type="percentile" val="50"/>
        <cfvo type="max"/>
        <color rgb="FF63BE7B"/>
        <color rgb="FFFFEB84"/>
        <color rgb="FFF8696B"/>
      </colorScale>
    </cfRule>
  </conditionalFormatting>
  <conditionalFormatting sqref="DD60:DD70">
    <cfRule type="colorScale" priority="384">
      <colorScale>
        <cfvo type="min"/>
        <cfvo type="percentile" val="50"/>
        <cfvo type="max"/>
        <color rgb="FF63BE7B"/>
        <color rgb="FFFFEB84"/>
        <color rgb="FFF8696B"/>
      </colorScale>
    </cfRule>
  </conditionalFormatting>
  <conditionalFormatting sqref="DE60:DJ70">
    <cfRule type="colorScale" priority="385">
      <colorScale>
        <cfvo type="min"/>
        <cfvo type="percentile" val="50"/>
        <cfvo type="max"/>
        <color rgb="FF63BE7B"/>
        <color rgb="FFFFEB84"/>
        <color rgb="FFF8696B"/>
      </colorScale>
    </cfRule>
  </conditionalFormatting>
  <conditionalFormatting sqref="DG60:DG70">
    <cfRule type="colorScale" priority="386">
      <colorScale>
        <cfvo type="min"/>
        <cfvo type="percentile" val="50"/>
        <cfvo type="max"/>
        <color rgb="FF63BE7B"/>
        <color rgb="FFFFEB84"/>
        <color rgb="FFF8696B"/>
      </colorScale>
    </cfRule>
  </conditionalFormatting>
  <conditionalFormatting sqref="DH60:DH70">
    <cfRule type="colorScale" priority="387">
      <colorScale>
        <cfvo type="min"/>
        <cfvo type="percentile" val="50"/>
        <cfvo type="max"/>
        <color rgb="FF63BE7B"/>
        <color rgb="FFFFEB84"/>
        <color rgb="FFF8696B"/>
      </colorScale>
    </cfRule>
  </conditionalFormatting>
  <conditionalFormatting sqref="DI60:DI70">
    <cfRule type="colorScale" priority="388">
      <colorScale>
        <cfvo type="min"/>
        <cfvo type="percentile" val="50"/>
        <cfvo type="max"/>
        <color rgb="FF63BE7B"/>
        <color rgb="FFFFEB84"/>
        <color rgb="FFF8696B"/>
      </colorScale>
    </cfRule>
  </conditionalFormatting>
  <conditionalFormatting sqref="DJ60:DJ70">
    <cfRule type="colorScale" priority="389">
      <colorScale>
        <cfvo type="min"/>
        <cfvo type="percentile" val="50"/>
        <cfvo type="max"/>
        <color rgb="FF63BE7B"/>
        <color rgb="FFFFEB84"/>
        <color rgb="FFF8696B"/>
      </colorScale>
    </cfRule>
  </conditionalFormatting>
  <conditionalFormatting sqref="L60:L70">
    <cfRule type="colorScale" priority="390">
      <colorScale>
        <cfvo type="min"/>
        <cfvo type="percentile" val="50"/>
        <cfvo type="max"/>
        <color rgb="FFF8696B"/>
        <color rgb="FFFFEB84"/>
        <color rgb="FF63BE7B"/>
      </colorScale>
    </cfRule>
  </conditionalFormatting>
  <conditionalFormatting sqref="L60:R70">
    <cfRule type="colorScale" priority="391">
      <colorScale>
        <cfvo type="min"/>
        <cfvo type="percentile" val="50"/>
        <cfvo type="max"/>
        <color rgb="FFF8696B"/>
        <color rgb="FFFFEB84"/>
        <color rgb="FF63BE7B"/>
      </colorScale>
    </cfRule>
  </conditionalFormatting>
  <conditionalFormatting sqref="S60:Y70">
    <cfRule type="colorScale" priority="392">
      <colorScale>
        <cfvo type="min"/>
        <cfvo type="percentile" val="50"/>
        <cfvo type="max"/>
        <color rgb="FFF8696B"/>
        <color rgb="FFFFEB84"/>
        <color rgb="FF63BE7B"/>
      </colorScale>
    </cfRule>
  </conditionalFormatting>
  <conditionalFormatting sqref="Z60:AE70">
    <cfRule type="colorScale" priority="393">
      <colorScale>
        <cfvo type="min"/>
        <cfvo type="percentile" val="50"/>
        <cfvo type="max"/>
        <color rgb="FFF8696B"/>
        <color rgb="FFFFEB84"/>
        <color rgb="FF63BE7B"/>
      </colorScale>
    </cfRule>
  </conditionalFormatting>
  <conditionalFormatting sqref="AM60:AS70">
    <cfRule type="colorScale" priority="394">
      <colorScale>
        <cfvo type="min"/>
        <cfvo type="percentile" val="50"/>
        <cfvo type="max"/>
        <color rgb="FF63BE7B"/>
        <color rgb="FFFFEB84"/>
        <color rgb="FFF8696B"/>
      </colorScale>
    </cfRule>
  </conditionalFormatting>
  <conditionalFormatting sqref="AT60:AZ70">
    <cfRule type="colorScale" priority="14">
      <colorScale>
        <cfvo type="min"/>
        <cfvo type="percentile" val="50"/>
        <cfvo type="max"/>
        <color rgb="FF63BE7B"/>
        <color rgb="FFFFEB84"/>
        <color rgb="FFF8696B"/>
      </colorScale>
    </cfRule>
  </conditionalFormatting>
  <conditionalFormatting sqref="BA61:BG70 BC60:BG60">
    <cfRule type="colorScale" priority="396">
      <colorScale>
        <cfvo type="min"/>
        <cfvo type="percentile" val="50"/>
        <cfvo type="max"/>
        <color rgb="FF63BE7B"/>
        <color rgb="FFFFEB84"/>
        <color rgb="FFF8696B"/>
      </colorScale>
    </cfRule>
  </conditionalFormatting>
  <conditionalFormatting sqref="BO60:BU70">
    <cfRule type="colorScale" priority="11">
      <colorScale>
        <cfvo type="min"/>
        <cfvo type="percentile" val="50"/>
        <cfvo type="max"/>
        <color rgb="FFF8696B"/>
        <color rgb="FFFFEB84"/>
        <color rgb="FF63BE7B"/>
      </colorScale>
    </cfRule>
  </conditionalFormatting>
  <conditionalFormatting sqref="BV60:CB70">
    <cfRule type="colorScale" priority="10">
      <colorScale>
        <cfvo type="min"/>
        <cfvo type="percentile" val="50"/>
        <cfvo type="max"/>
        <color rgb="FFF8696B"/>
        <color rgb="FFFFEB84"/>
        <color rgb="FF63BE7B"/>
      </colorScale>
    </cfRule>
  </conditionalFormatting>
  <conditionalFormatting sqref="CX60:DD70">
    <cfRule type="colorScale" priority="5">
      <colorScale>
        <cfvo type="min"/>
        <cfvo type="percentile" val="50"/>
        <cfvo type="max"/>
        <color rgb="FF63BE7B"/>
        <color rgb="FFFFEB84"/>
        <color rgb="FFF8696B"/>
      </colorScale>
    </cfRule>
  </conditionalFormatting>
  <conditionalFormatting sqref="DL60:DR70">
    <cfRule type="colorScale" priority="3">
      <colorScale>
        <cfvo type="min"/>
        <cfvo type="percentile" val="50"/>
        <cfvo type="max"/>
        <color rgb="FFF8696B"/>
        <color rgb="FFFFEB84"/>
        <color rgb="FF63BE7B"/>
      </colorScale>
    </cfRule>
  </conditionalFormatting>
  <conditionalFormatting sqref="DS60:DX70">
    <cfRule type="colorScale" priority="401">
      <colorScale>
        <cfvo type="min"/>
        <cfvo type="percentile" val="50"/>
        <cfvo type="max"/>
        <color rgb="FFF8696B"/>
        <color rgb="FFFFEB84"/>
        <color rgb="FF63BE7B"/>
      </colorScale>
    </cfRule>
  </conditionalFormatting>
  <conditionalFormatting sqref="DZ60:EE70">
    <cfRule type="colorScale" priority="402">
      <colorScale>
        <cfvo type="min"/>
        <cfvo type="percentile" val="50"/>
        <cfvo type="max"/>
        <color rgb="FF63BE7B"/>
        <color rgb="FFFFEB84"/>
        <color rgb="FFF8696B"/>
      </colorScale>
    </cfRule>
  </conditionalFormatting>
  <conditionalFormatting sqref="DK60:DK70">
    <cfRule type="colorScale" priority="403">
      <colorScale>
        <cfvo type="min"/>
        <cfvo type="percentile" val="50"/>
        <cfvo type="max"/>
        <color rgb="FF63BE7B"/>
        <color rgb="FFFFEB84"/>
        <color rgb="FFF8696B"/>
      </colorScale>
    </cfRule>
  </conditionalFormatting>
  <conditionalFormatting sqref="DY60:DY70">
    <cfRule type="colorScale" priority="404">
      <colorScale>
        <cfvo type="min"/>
        <cfvo type="percentile" val="50"/>
        <cfvo type="max"/>
        <color rgb="FFF8696B"/>
        <color rgb="FFFFEB84"/>
        <color rgb="FF63BE7B"/>
      </colorScale>
    </cfRule>
  </conditionalFormatting>
  <conditionalFormatting sqref="EF60:EG70">
    <cfRule type="colorScale" priority="405">
      <colorScale>
        <cfvo type="min"/>
        <cfvo type="percentile" val="50"/>
        <cfvo type="max"/>
        <color rgb="FF63BE7B"/>
        <color rgb="FFFFEB84"/>
        <color rgb="FFF8696B"/>
      </colorScale>
    </cfRule>
  </conditionalFormatting>
  <conditionalFormatting sqref="EF60:EG70">
    <cfRule type="colorScale" priority="406">
      <colorScale>
        <cfvo type="min"/>
        <cfvo type="percentile" val="50"/>
        <cfvo type="max"/>
        <color rgb="FFF8696B"/>
        <color rgb="FFFFEB84"/>
        <color rgb="FF63BE7B"/>
      </colorScale>
    </cfRule>
  </conditionalFormatting>
  <conditionalFormatting sqref="BA60:BG70">
    <cfRule type="colorScale" priority="13">
      <colorScale>
        <cfvo type="min"/>
        <cfvo type="percentile" val="50"/>
        <cfvo type="max"/>
        <color rgb="FF63BE7B"/>
        <color rgb="FFFFEB84"/>
        <color rgb="FFF8696B"/>
      </colorScale>
    </cfRule>
  </conditionalFormatting>
  <conditionalFormatting sqref="BA60:BG70">
    <cfRule type="colorScale" priority="47">
      <colorScale>
        <cfvo type="min"/>
        <cfvo type="percentile" val="50"/>
        <cfvo type="max"/>
        <color rgb="FF63BE7B"/>
        <color rgb="FFFFEB84"/>
        <color rgb="FFF8696B"/>
      </colorScale>
    </cfRule>
  </conditionalFormatting>
  <conditionalFormatting sqref="BH60:BN70">
    <cfRule type="colorScale" priority="12">
      <colorScale>
        <cfvo type="min"/>
        <cfvo type="percentile" val="50"/>
        <cfvo type="max"/>
        <color rgb="FFF8696B"/>
        <color rgb="FFFFEB84"/>
        <color rgb="FF63BE7B"/>
      </colorScale>
    </cfRule>
  </conditionalFormatting>
  <conditionalFormatting sqref="BH60:BN70">
    <cfRule type="colorScale" priority="45">
      <colorScale>
        <cfvo type="min"/>
        <cfvo type="percentile" val="50"/>
        <cfvo type="max"/>
        <color rgb="FFF8696B"/>
        <color rgb="FFFFEB84"/>
        <color rgb="FF63BE7B"/>
      </colorScale>
    </cfRule>
  </conditionalFormatting>
  <conditionalFormatting sqref="CJ60:CO70">
    <cfRule type="colorScale" priority="29">
      <colorScale>
        <cfvo type="min"/>
        <cfvo type="percentile" val="50"/>
        <cfvo type="max"/>
        <color rgb="FFF8696B"/>
        <color rgb="FFFFEB84"/>
        <color rgb="FF63BE7B"/>
      </colorScale>
    </cfRule>
  </conditionalFormatting>
  <conditionalFormatting sqref="CK60:CL70">
    <cfRule type="colorScale" priority="30">
      <colorScale>
        <cfvo type="min"/>
        <cfvo type="percentile" val="50"/>
        <cfvo type="max"/>
        <color rgb="FFF8696B"/>
        <color rgb="FFFFEB84"/>
        <color rgb="FF63BE7B"/>
      </colorScale>
    </cfRule>
  </conditionalFormatting>
  <conditionalFormatting sqref="CM60:CM70">
    <cfRule type="colorScale" priority="31">
      <colorScale>
        <cfvo type="min"/>
        <cfvo type="percentile" val="50"/>
        <cfvo type="max"/>
        <color rgb="FFF8696B"/>
        <color rgb="FFFFEB84"/>
        <color rgb="FF63BE7B"/>
      </colorScale>
    </cfRule>
  </conditionalFormatting>
  <conditionalFormatting sqref="CN60:CN70">
    <cfRule type="colorScale" priority="32">
      <colorScale>
        <cfvo type="min"/>
        <cfvo type="percentile" val="50"/>
        <cfvo type="max"/>
        <color rgb="FFF8696B"/>
        <color rgb="FFFFEB84"/>
        <color rgb="FF63BE7B"/>
      </colorScale>
    </cfRule>
  </conditionalFormatting>
  <conditionalFormatting sqref="CO60:CO70">
    <cfRule type="colorScale" priority="33">
      <colorScale>
        <cfvo type="min"/>
        <cfvo type="percentile" val="50"/>
        <cfvo type="max"/>
        <color rgb="FFF8696B"/>
        <color rgb="FFFFEB84"/>
        <color rgb="FF63BE7B"/>
      </colorScale>
    </cfRule>
  </conditionalFormatting>
  <conditionalFormatting sqref="CP60:CP70">
    <cfRule type="colorScale" priority="34">
      <colorScale>
        <cfvo type="min"/>
        <cfvo type="percentile" val="50"/>
        <cfvo type="max"/>
        <color rgb="FFF8696B"/>
        <color rgb="FFFFEB84"/>
        <color rgb="FF63BE7B"/>
      </colorScale>
    </cfRule>
  </conditionalFormatting>
  <conditionalFormatting sqref="CJ60:CP70">
    <cfRule type="colorScale" priority="8">
      <colorScale>
        <cfvo type="min"/>
        <cfvo type="percentile" val="50"/>
        <cfvo type="max"/>
        <color rgb="FFF8696B"/>
        <color rgb="FFFFEB84"/>
        <color rgb="FF63BE7B"/>
      </colorScale>
    </cfRule>
  </conditionalFormatting>
  <conditionalFormatting sqref="CP61:CP70">
    <cfRule type="colorScale" priority="22">
      <colorScale>
        <cfvo type="min"/>
        <cfvo type="percentile" val="50"/>
        <cfvo type="max"/>
        <color rgb="FFF8696B"/>
        <color rgb="FFFFEB84"/>
        <color rgb="FF63BE7B"/>
      </colorScale>
    </cfRule>
  </conditionalFormatting>
  <conditionalFormatting sqref="CP61:CP70">
    <cfRule type="colorScale" priority="23">
      <colorScale>
        <cfvo type="min"/>
        <cfvo type="percentile" val="50"/>
        <cfvo type="max"/>
        <color rgb="FFF8696B"/>
        <color rgb="FFFFEB84"/>
        <color rgb="FF63BE7B"/>
      </colorScale>
    </cfRule>
  </conditionalFormatting>
  <conditionalFormatting sqref="K60:Q70">
    <cfRule type="colorScale" priority="20">
      <colorScale>
        <cfvo type="min"/>
        <cfvo type="percentile" val="50"/>
        <cfvo type="max"/>
        <color rgb="FFF8696B"/>
        <color rgb="FFFFEB84"/>
        <color rgb="FF63BE7B"/>
      </colorScale>
    </cfRule>
  </conditionalFormatting>
  <conditionalFormatting sqref="D60:J70">
    <cfRule type="colorScale" priority="19">
      <colorScale>
        <cfvo type="min"/>
        <cfvo type="percentile" val="50"/>
        <cfvo type="max"/>
        <color rgb="FFF8696B"/>
        <color rgb="FFFFEB84"/>
        <color rgb="FF63BE7B"/>
      </colorScale>
    </cfRule>
  </conditionalFormatting>
  <conditionalFormatting sqref="R60:X70">
    <cfRule type="colorScale" priority="18">
      <colorScale>
        <cfvo type="min"/>
        <cfvo type="percentile" val="50"/>
        <cfvo type="max"/>
        <color rgb="FFF8696B"/>
        <color rgb="FFFFEB84"/>
        <color rgb="FF63BE7B"/>
      </colorScale>
    </cfRule>
  </conditionalFormatting>
  <conditionalFormatting sqref="Y60:AE70">
    <cfRule type="colorScale" priority="17">
      <colorScale>
        <cfvo type="min"/>
        <cfvo type="percentile" val="50"/>
        <cfvo type="max"/>
        <color rgb="FFF8696B"/>
        <color rgb="FFFFEB84"/>
        <color rgb="FF63BE7B"/>
      </colorScale>
    </cfRule>
  </conditionalFormatting>
  <conditionalFormatting sqref="DE60:DK70">
    <cfRule type="colorScale" priority="4">
      <colorScale>
        <cfvo type="min"/>
        <cfvo type="percentile" val="50"/>
        <cfvo type="max"/>
        <color rgb="FF63BE7B"/>
        <color rgb="FFFFEB84"/>
        <color rgb="FFF8696B"/>
      </colorScale>
    </cfRule>
  </conditionalFormatting>
  <conditionalFormatting sqref="DS60:DY70">
    <cfRule type="colorScale" priority="2">
      <colorScale>
        <cfvo type="min"/>
        <cfvo type="percentile" val="50"/>
        <cfvo type="max"/>
        <color rgb="FFF8696B"/>
        <color rgb="FFFFEB84"/>
        <color rgb="FF63BE7B"/>
      </colorScale>
    </cfRule>
  </conditionalFormatting>
  <conditionalFormatting sqref="DZ60:EG70">
    <cfRule type="colorScale" priority="1">
      <colorScale>
        <cfvo type="min"/>
        <cfvo type="percentile" val="50"/>
        <cfvo type="max"/>
        <color rgb="FF63BE7B"/>
        <color rgb="FFFFEB84"/>
        <color rgb="FFF8696B"/>
      </colorScale>
    </cfRule>
  </conditionalFormatting>
  <conditionalFormatting sqref="DL10:DR55">
    <cfRule type="colorScale" priority="786">
      <colorScale>
        <cfvo type="min"/>
        <cfvo type="percentile" val="50"/>
        <cfvo type="max"/>
        <color rgb="FFF8696B"/>
        <color rgb="FFFFEB84"/>
        <color rgb="FF63BE7B"/>
      </colorScale>
    </cfRule>
  </conditionalFormatting>
  <conditionalFormatting sqref="DN10:DN55">
    <cfRule type="colorScale" priority="787">
      <colorScale>
        <cfvo type="min"/>
        <cfvo type="percentile" val="50"/>
        <cfvo type="max"/>
        <color rgb="FFF8696B"/>
        <color rgb="FFFFEB84"/>
        <color rgb="FF63BE7B"/>
      </colorScale>
    </cfRule>
  </conditionalFormatting>
  <conditionalFormatting sqref="D10:K55">
    <cfRule type="colorScale" priority="788">
      <colorScale>
        <cfvo type="min"/>
        <cfvo type="percentile" val="50"/>
        <cfvo type="max"/>
        <color rgb="FFF8696B"/>
        <color rgb="FFFFEB84"/>
        <color rgb="FF63BE7B"/>
      </colorScale>
    </cfRule>
  </conditionalFormatting>
  <conditionalFormatting sqref="F10:F55">
    <cfRule type="colorScale" priority="789">
      <colorScale>
        <cfvo type="min"/>
        <cfvo type="percentile" val="50"/>
        <cfvo type="max"/>
        <color rgb="FF63BE7B"/>
        <color rgb="FFFFEB84"/>
        <color rgb="FFF8696B"/>
      </colorScale>
    </cfRule>
  </conditionalFormatting>
  <conditionalFormatting sqref="G10:G55">
    <cfRule type="colorScale" priority="790">
      <colorScale>
        <cfvo type="min"/>
        <cfvo type="percentile" val="50"/>
        <cfvo type="max"/>
        <color rgb="FF63BE7B"/>
        <color rgb="FFFFEB84"/>
        <color rgb="FFF8696B"/>
      </colorScale>
    </cfRule>
  </conditionalFormatting>
  <conditionalFormatting sqref="H10:H55">
    <cfRule type="colorScale" priority="791">
      <colorScale>
        <cfvo type="min"/>
        <cfvo type="percentile" val="50"/>
        <cfvo type="max"/>
        <color rgb="FF63BE7B"/>
        <color rgb="FFFFEB84"/>
        <color rgb="FFF8696B"/>
      </colorScale>
    </cfRule>
  </conditionalFormatting>
  <conditionalFormatting sqref="I10:I55">
    <cfRule type="colorScale" priority="792">
      <colorScale>
        <cfvo type="min"/>
        <cfvo type="percentile" val="50"/>
        <cfvo type="max"/>
        <color rgb="FF63BE7B"/>
        <color rgb="FFFFEB84"/>
        <color rgb="FFF8696B"/>
      </colorScale>
    </cfRule>
  </conditionalFormatting>
  <conditionalFormatting sqref="J10:K55">
    <cfRule type="colorScale" priority="793">
      <colorScale>
        <cfvo type="min"/>
        <cfvo type="percentile" val="50"/>
        <cfvo type="max"/>
        <color rgb="FF63BE7B"/>
        <color rgb="FFFFEB84"/>
        <color rgb="FFF8696B"/>
      </colorScale>
    </cfRule>
  </conditionalFormatting>
  <conditionalFormatting sqref="M10:M55">
    <cfRule type="colorScale" priority="794">
      <colorScale>
        <cfvo type="min"/>
        <cfvo type="percentile" val="50"/>
        <cfvo type="max"/>
        <color rgb="FFF8696B"/>
        <color rgb="FFFFEB84"/>
        <color rgb="FF63BE7B"/>
      </colorScale>
    </cfRule>
  </conditionalFormatting>
  <conditionalFormatting sqref="N10:N55">
    <cfRule type="colorScale" priority="795">
      <colorScale>
        <cfvo type="min"/>
        <cfvo type="percentile" val="50"/>
        <cfvo type="max"/>
        <color rgb="FFF8696B"/>
        <color rgb="FFFFEB84"/>
        <color rgb="FF63BE7B"/>
      </colorScale>
    </cfRule>
  </conditionalFormatting>
  <conditionalFormatting sqref="O10:O55">
    <cfRule type="colorScale" priority="796">
      <colorScale>
        <cfvo type="min"/>
        <cfvo type="percentile" val="50"/>
        <cfvo type="max"/>
        <color rgb="FFF8696B"/>
        <color rgb="FFFFEB84"/>
        <color rgb="FF63BE7B"/>
      </colorScale>
    </cfRule>
  </conditionalFormatting>
  <conditionalFormatting sqref="P10:P55">
    <cfRule type="colorScale" priority="797">
      <colorScale>
        <cfvo type="min"/>
        <cfvo type="percentile" val="50"/>
        <cfvo type="max"/>
        <color rgb="FFF8696B"/>
        <color rgb="FFFFEB84"/>
        <color rgb="FF63BE7B"/>
      </colorScale>
    </cfRule>
  </conditionalFormatting>
  <conditionalFormatting sqref="Q10:R55">
    <cfRule type="colorScale" priority="798">
      <colorScale>
        <cfvo type="min"/>
        <cfvo type="percentile" val="50"/>
        <cfvo type="max"/>
        <color rgb="FFF8696B"/>
        <color rgb="FFFFEB84"/>
        <color rgb="FF63BE7B"/>
      </colorScale>
    </cfRule>
  </conditionalFormatting>
  <conditionalFormatting sqref="S10:Y55">
    <cfRule type="colorScale" priority="799">
      <colorScale>
        <cfvo type="min"/>
        <cfvo type="percentile" val="50"/>
        <cfvo type="max"/>
        <color rgb="FFF8696B"/>
        <color rgb="FFFFEB84"/>
        <color rgb="FF63BE7B"/>
      </colorScale>
    </cfRule>
  </conditionalFormatting>
  <conditionalFormatting sqref="T10:T55">
    <cfRule type="colorScale" priority="800">
      <colorScale>
        <cfvo type="min"/>
        <cfvo type="percentile" val="50"/>
        <cfvo type="max"/>
        <color rgb="FFF8696B"/>
        <color rgb="FFFFEB84"/>
        <color rgb="FF63BE7B"/>
      </colorScale>
    </cfRule>
  </conditionalFormatting>
  <conditionalFormatting sqref="U10:U55">
    <cfRule type="colorScale" priority="801">
      <colorScale>
        <cfvo type="min"/>
        <cfvo type="percentile" val="50"/>
        <cfvo type="max"/>
        <color rgb="FFF8696B"/>
        <color rgb="FFFFEB84"/>
        <color rgb="FF63BE7B"/>
      </colorScale>
    </cfRule>
  </conditionalFormatting>
  <conditionalFormatting sqref="V10:V55">
    <cfRule type="colorScale" priority="802">
      <colorScale>
        <cfvo type="min"/>
        <cfvo type="percentile" val="50"/>
        <cfvo type="max"/>
        <color rgb="FFF8696B"/>
        <color rgb="FFFFEB84"/>
        <color rgb="FF63BE7B"/>
      </colorScale>
    </cfRule>
  </conditionalFormatting>
  <conditionalFormatting sqref="W10:W55">
    <cfRule type="colorScale" priority="803">
      <colorScale>
        <cfvo type="min"/>
        <cfvo type="percentile" val="50"/>
        <cfvo type="max"/>
        <color rgb="FFF8696B"/>
        <color rgb="FFFFEB84"/>
        <color rgb="FF63BE7B"/>
      </colorScale>
    </cfRule>
  </conditionalFormatting>
  <conditionalFormatting sqref="X10:Y55">
    <cfRule type="colorScale" priority="804">
      <colorScale>
        <cfvo type="min"/>
        <cfvo type="percentile" val="50"/>
        <cfvo type="max"/>
        <color rgb="FFF8696B"/>
        <color rgb="FFFFEB84"/>
        <color rgb="FF63BE7B"/>
      </colorScale>
    </cfRule>
  </conditionalFormatting>
  <conditionalFormatting sqref="AF10:AL55">
    <cfRule type="colorScale" priority="805">
      <colorScale>
        <cfvo type="min"/>
        <cfvo type="percentile" val="50"/>
        <cfvo type="max"/>
        <color rgb="FFF8696B"/>
        <color rgb="FFFFEB84"/>
        <color rgb="FF63BE7B"/>
      </colorScale>
    </cfRule>
  </conditionalFormatting>
  <conditionalFormatting sqref="AH10:AH55">
    <cfRule type="colorScale" priority="806">
      <colorScale>
        <cfvo type="min"/>
        <cfvo type="percentile" val="50"/>
        <cfvo type="max"/>
        <color rgb="FFF8696B"/>
        <color rgb="FFFFEB84"/>
        <color rgb="FF63BE7B"/>
      </colorScale>
    </cfRule>
  </conditionalFormatting>
  <conditionalFormatting sqref="AI10:AI55">
    <cfRule type="colorScale" priority="807">
      <colorScale>
        <cfvo type="min"/>
        <cfvo type="percentile" val="50"/>
        <cfvo type="max"/>
        <color rgb="FFF8696B"/>
        <color rgb="FFFFEB84"/>
        <color rgb="FF63BE7B"/>
      </colorScale>
    </cfRule>
  </conditionalFormatting>
  <conditionalFormatting sqref="AJ10:AJ55">
    <cfRule type="colorScale" priority="808">
      <colorScale>
        <cfvo type="min"/>
        <cfvo type="percentile" val="50"/>
        <cfvo type="max"/>
        <color rgb="FFF8696B"/>
        <color rgb="FFFFEB84"/>
        <color rgb="FF63BE7B"/>
      </colorScale>
    </cfRule>
  </conditionalFormatting>
  <conditionalFormatting sqref="AK10:AK55">
    <cfRule type="colorScale" priority="809">
      <colorScale>
        <cfvo type="min"/>
        <cfvo type="percentile" val="50"/>
        <cfvo type="max"/>
        <color rgb="FFF8696B"/>
        <color rgb="FFFFEB84"/>
        <color rgb="FF63BE7B"/>
      </colorScale>
    </cfRule>
  </conditionalFormatting>
  <conditionalFormatting sqref="AL10:AL55">
    <cfRule type="colorScale" priority="810">
      <colorScale>
        <cfvo type="min"/>
        <cfvo type="percentile" val="50"/>
        <cfvo type="max"/>
        <color rgb="FFF8696B"/>
        <color rgb="FFFFEB84"/>
        <color rgb="FF63BE7B"/>
      </colorScale>
    </cfRule>
  </conditionalFormatting>
  <conditionalFormatting sqref="BH10:BN55">
    <cfRule type="colorScale" priority="811">
      <colorScale>
        <cfvo type="min"/>
        <cfvo type="percentile" val="50"/>
        <cfvo type="max"/>
        <color rgb="FFF8696B"/>
        <color rgb="FFFFEB84"/>
        <color rgb="FF63BE7B"/>
      </colorScale>
    </cfRule>
  </conditionalFormatting>
  <conditionalFormatting sqref="BJ10:BJ55">
    <cfRule type="colorScale" priority="812">
      <colorScale>
        <cfvo type="min"/>
        <cfvo type="percentile" val="50"/>
        <cfvo type="max"/>
        <color rgb="FFF8696B"/>
        <color rgb="FFFFEB84"/>
        <color rgb="FF63BE7B"/>
      </colorScale>
    </cfRule>
  </conditionalFormatting>
  <conditionalFormatting sqref="BK10:BK55">
    <cfRule type="colorScale" priority="813">
      <colorScale>
        <cfvo type="min"/>
        <cfvo type="percentile" val="50"/>
        <cfvo type="max"/>
        <color rgb="FFF8696B"/>
        <color rgb="FFFFEB84"/>
        <color rgb="FF63BE7B"/>
      </colorScale>
    </cfRule>
  </conditionalFormatting>
  <conditionalFormatting sqref="BL10:BL55">
    <cfRule type="colorScale" priority="814">
      <colorScale>
        <cfvo type="min"/>
        <cfvo type="percentile" val="50"/>
        <cfvo type="max"/>
        <color rgb="FFF8696B"/>
        <color rgb="FFFFEB84"/>
        <color rgb="FF63BE7B"/>
      </colorScale>
    </cfRule>
  </conditionalFormatting>
  <conditionalFormatting sqref="BM10:BM55">
    <cfRule type="colorScale" priority="815">
      <colorScale>
        <cfvo type="min"/>
        <cfvo type="percentile" val="50"/>
        <cfvo type="max"/>
        <color rgb="FFF8696B"/>
        <color rgb="FFFFEB84"/>
        <color rgb="FF63BE7B"/>
      </colorScale>
    </cfRule>
  </conditionalFormatting>
  <conditionalFormatting sqref="BN10:BN55">
    <cfRule type="colorScale" priority="816">
      <colorScale>
        <cfvo type="min"/>
        <cfvo type="percentile" val="50"/>
        <cfvo type="max"/>
        <color rgb="FFF8696B"/>
        <color rgb="FFFFEB84"/>
        <color rgb="FF63BE7B"/>
      </colorScale>
    </cfRule>
  </conditionalFormatting>
  <conditionalFormatting sqref="BO10:BP55">
    <cfRule type="colorScale" priority="817">
      <colorScale>
        <cfvo type="min"/>
        <cfvo type="percentile" val="50"/>
        <cfvo type="max"/>
        <color rgb="FFF8696B"/>
        <color rgb="FFFFEB84"/>
        <color rgb="FF63BE7B"/>
      </colorScale>
    </cfRule>
  </conditionalFormatting>
  <conditionalFormatting sqref="BQ10:BQ55">
    <cfRule type="colorScale" priority="818">
      <colorScale>
        <cfvo type="min"/>
        <cfvo type="percentile" val="50"/>
        <cfvo type="max"/>
        <color rgb="FFF8696B"/>
        <color rgb="FFFFEB84"/>
        <color rgb="FF63BE7B"/>
      </colorScale>
    </cfRule>
  </conditionalFormatting>
  <conditionalFormatting sqref="BR10:BR55">
    <cfRule type="colorScale" priority="819">
      <colorScale>
        <cfvo type="min"/>
        <cfvo type="percentile" val="50"/>
        <cfvo type="max"/>
        <color rgb="FFF8696B"/>
        <color rgb="FFFFEB84"/>
        <color rgb="FF63BE7B"/>
      </colorScale>
    </cfRule>
  </conditionalFormatting>
  <conditionalFormatting sqref="BS10:BS55">
    <cfRule type="colorScale" priority="820">
      <colorScale>
        <cfvo type="min"/>
        <cfvo type="percentile" val="50"/>
        <cfvo type="max"/>
        <color rgb="FFF8696B"/>
        <color rgb="FFFFEB84"/>
        <color rgb="FF63BE7B"/>
      </colorScale>
    </cfRule>
  </conditionalFormatting>
  <conditionalFormatting sqref="BT10:BT55">
    <cfRule type="colorScale" priority="821">
      <colorScale>
        <cfvo type="min"/>
        <cfvo type="percentile" val="50"/>
        <cfvo type="max"/>
        <color rgb="FFF8696B"/>
        <color rgb="FFFFEB84"/>
        <color rgb="FF63BE7B"/>
      </colorScale>
    </cfRule>
  </conditionalFormatting>
  <conditionalFormatting sqref="BU10:BU55">
    <cfRule type="colorScale" priority="822">
      <colorScale>
        <cfvo type="min"/>
        <cfvo type="percentile" val="50"/>
        <cfvo type="max"/>
        <color rgb="FFF8696B"/>
        <color rgb="FFFFEB84"/>
        <color rgb="FF63BE7B"/>
      </colorScale>
    </cfRule>
  </conditionalFormatting>
  <conditionalFormatting sqref="BV10:BW55">
    <cfRule type="colorScale" priority="823">
      <colorScale>
        <cfvo type="min"/>
        <cfvo type="percentile" val="50"/>
        <cfvo type="max"/>
        <color rgb="FFF8696B"/>
        <color rgb="FFFFEB84"/>
        <color rgb="FF63BE7B"/>
      </colorScale>
    </cfRule>
  </conditionalFormatting>
  <conditionalFormatting sqref="BX10:BX55">
    <cfRule type="colorScale" priority="824">
      <colorScale>
        <cfvo type="min"/>
        <cfvo type="percentile" val="50"/>
        <cfvo type="max"/>
        <color rgb="FFF8696B"/>
        <color rgb="FFFFEB84"/>
        <color rgb="FF63BE7B"/>
      </colorScale>
    </cfRule>
  </conditionalFormatting>
  <conditionalFormatting sqref="BY10:BY55">
    <cfRule type="colorScale" priority="825">
      <colorScale>
        <cfvo type="min"/>
        <cfvo type="percentile" val="50"/>
        <cfvo type="max"/>
        <color rgb="FFF8696B"/>
        <color rgb="FFFFEB84"/>
        <color rgb="FF63BE7B"/>
      </colorScale>
    </cfRule>
  </conditionalFormatting>
  <conditionalFormatting sqref="BZ10:BZ55">
    <cfRule type="colorScale" priority="826">
      <colorScale>
        <cfvo type="min"/>
        <cfvo type="percentile" val="50"/>
        <cfvo type="max"/>
        <color rgb="FFF8696B"/>
        <color rgb="FFFFEB84"/>
        <color rgb="FF63BE7B"/>
      </colorScale>
    </cfRule>
  </conditionalFormatting>
  <conditionalFormatting sqref="CA10:CA55">
    <cfRule type="colorScale" priority="827">
      <colorScale>
        <cfvo type="min"/>
        <cfvo type="percentile" val="50"/>
        <cfvo type="max"/>
        <color rgb="FFF8696B"/>
        <color rgb="FFFFEB84"/>
        <color rgb="FF63BE7B"/>
      </colorScale>
    </cfRule>
  </conditionalFormatting>
  <conditionalFormatting sqref="CB10:CB55">
    <cfRule type="colorScale" priority="828">
      <colorScale>
        <cfvo type="min"/>
        <cfvo type="percentile" val="50"/>
        <cfvo type="max"/>
        <color rgb="FFF8696B"/>
        <color rgb="FFFFEB84"/>
        <color rgb="FF63BE7B"/>
      </colorScale>
    </cfRule>
  </conditionalFormatting>
  <conditionalFormatting sqref="CC10:CI55">
    <cfRule type="colorScale" priority="829">
      <colorScale>
        <cfvo type="min"/>
        <cfvo type="percentile" val="50"/>
        <cfvo type="max"/>
        <color rgb="FFF8696B"/>
        <color rgb="FFFFEB84"/>
        <color rgb="FF63BE7B"/>
      </colorScale>
    </cfRule>
  </conditionalFormatting>
  <conditionalFormatting sqref="CE10:CE55">
    <cfRule type="colorScale" priority="830">
      <colorScale>
        <cfvo type="min"/>
        <cfvo type="percentile" val="50"/>
        <cfvo type="max"/>
        <color rgb="FFF8696B"/>
        <color rgb="FFFFEB84"/>
        <color rgb="FF63BE7B"/>
      </colorScale>
    </cfRule>
  </conditionalFormatting>
  <conditionalFormatting sqref="CF10:CF55">
    <cfRule type="colorScale" priority="831">
      <colorScale>
        <cfvo type="min"/>
        <cfvo type="percentile" val="50"/>
        <cfvo type="max"/>
        <color rgb="FFF8696B"/>
        <color rgb="FFFFEB84"/>
        <color rgb="FF63BE7B"/>
      </colorScale>
    </cfRule>
  </conditionalFormatting>
  <conditionalFormatting sqref="CG10:CG55">
    <cfRule type="colorScale" priority="832">
      <colorScale>
        <cfvo type="min"/>
        <cfvo type="percentile" val="50"/>
        <cfvo type="max"/>
        <color rgb="FFF8696B"/>
        <color rgb="FFFFEB84"/>
        <color rgb="FF63BE7B"/>
      </colorScale>
    </cfRule>
  </conditionalFormatting>
  <conditionalFormatting sqref="CH10:CH55">
    <cfRule type="colorScale" priority="833">
      <colorScale>
        <cfvo type="min"/>
        <cfvo type="percentile" val="50"/>
        <cfvo type="max"/>
        <color rgb="FFF8696B"/>
        <color rgb="FFFFEB84"/>
        <color rgb="FF63BE7B"/>
      </colorScale>
    </cfRule>
  </conditionalFormatting>
  <conditionalFormatting sqref="CU10:CU55">
    <cfRule type="colorScale" priority="834">
      <colorScale>
        <cfvo type="min"/>
        <cfvo type="percentile" val="50"/>
        <cfvo type="max"/>
        <color rgb="FFF8696B"/>
        <color rgb="FFFFEB84"/>
        <color rgb="FF63BE7B"/>
      </colorScale>
    </cfRule>
  </conditionalFormatting>
  <conditionalFormatting sqref="CI10:CI55">
    <cfRule type="colorScale" priority="835">
      <colorScale>
        <cfvo type="min"/>
        <cfvo type="percentile" val="50"/>
        <cfvo type="max"/>
        <color rgb="FFF8696B"/>
        <color rgb="FFFFEB84"/>
        <color rgb="FF63BE7B"/>
      </colorScale>
    </cfRule>
  </conditionalFormatting>
  <conditionalFormatting sqref="CJ10:CO55">
    <cfRule type="colorScale" priority="836">
      <colorScale>
        <cfvo type="min"/>
        <cfvo type="percentile" val="50"/>
        <cfvo type="max"/>
        <color rgb="FFF8696B"/>
        <color rgb="FFFFEB84"/>
        <color rgb="FF63BE7B"/>
      </colorScale>
    </cfRule>
  </conditionalFormatting>
  <conditionalFormatting sqref="CK10:CL55">
    <cfRule type="colorScale" priority="837">
      <colorScale>
        <cfvo type="min"/>
        <cfvo type="percentile" val="50"/>
        <cfvo type="max"/>
        <color rgb="FFF8696B"/>
        <color rgb="FFFFEB84"/>
        <color rgb="FF63BE7B"/>
      </colorScale>
    </cfRule>
  </conditionalFormatting>
  <conditionalFormatting sqref="CM10:CM55">
    <cfRule type="colorScale" priority="838">
      <colorScale>
        <cfvo type="min"/>
        <cfvo type="percentile" val="50"/>
        <cfvo type="max"/>
        <color rgb="FFF8696B"/>
        <color rgb="FFFFEB84"/>
        <color rgb="FF63BE7B"/>
      </colorScale>
    </cfRule>
  </conditionalFormatting>
  <conditionalFormatting sqref="CN10:CN55">
    <cfRule type="colorScale" priority="839">
      <colorScale>
        <cfvo type="min"/>
        <cfvo type="percentile" val="50"/>
        <cfvo type="max"/>
        <color rgb="FFF8696B"/>
        <color rgb="FFFFEB84"/>
        <color rgb="FF63BE7B"/>
      </colorScale>
    </cfRule>
  </conditionalFormatting>
  <conditionalFormatting sqref="CO10:CO55">
    <cfRule type="colorScale" priority="840">
      <colorScale>
        <cfvo type="min"/>
        <cfvo type="percentile" val="50"/>
        <cfvo type="max"/>
        <color rgb="FFF8696B"/>
        <color rgb="FFFFEB84"/>
        <color rgb="FF63BE7B"/>
      </colorScale>
    </cfRule>
  </conditionalFormatting>
  <conditionalFormatting sqref="CP10:CP55">
    <cfRule type="colorScale" priority="841">
      <colorScale>
        <cfvo type="min"/>
        <cfvo type="percentile" val="50"/>
        <cfvo type="max"/>
        <color rgb="FFF8696B"/>
        <color rgb="FFFFEB84"/>
        <color rgb="FF63BE7B"/>
      </colorScale>
    </cfRule>
  </conditionalFormatting>
  <conditionalFormatting sqref="CQ10:CW55">
    <cfRule type="colorScale" priority="842">
      <colorScale>
        <cfvo type="min"/>
        <cfvo type="percentile" val="50"/>
        <cfvo type="max"/>
        <color rgb="FFF8696B"/>
        <color rgb="FFFFEB84"/>
        <color rgb="FF63BE7B"/>
      </colorScale>
    </cfRule>
  </conditionalFormatting>
  <conditionalFormatting sqref="CS10:CS55">
    <cfRule type="colorScale" priority="843">
      <colorScale>
        <cfvo type="min"/>
        <cfvo type="percentile" val="50"/>
        <cfvo type="max"/>
        <color rgb="FFF8696B"/>
        <color rgb="FFFFEB84"/>
        <color rgb="FF63BE7B"/>
      </colorScale>
    </cfRule>
  </conditionalFormatting>
  <conditionalFormatting sqref="CT10:CT55">
    <cfRule type="colorScale" priority="844">
      <colorScale>
        <cfvo type="min"/>
        <cfvo type="percentile" val="50"/>
        <cfvo type="max"/>
        <color rgb="FFF8696B"/>
        <color rgb="FFFFEB84"/>
        <color rgb="FF63BE7B"/>
      </colorScale>
    </cfRule>
  </conditionalFormatting>
  <conditionalFormatting sqref="CV10:CV55">
    <cfRule type="colorScale" priority="845">
      <colorScale>
        <cfvo type="min"/>
        <cfvo type="percentile" val="50"/>
        <cfvo type="max"/>
        <color rgb="FFF8696B"/>
        <color rgb="FFFFEB84"/>
        <color rgb="FF63BE7B"/>
      </colorScale>
    </cfRule>
  </conditionalFormatting>
  <conditionalFormatting sqref="CW10:CW55">
    <cfRule type="colorScale" priority="846">
      <colorScale>
        <cfvo type="min"/>
        <cfvo type="percentile" val="50"/>
        <cfvo type="max"/>
        <color rgb="FFF8696B"/>
        <color rgb="FFFFEB84"/>
        <color rgb="FF63BE7B"/>
      </colorScale>
    </cfRule>
  </conditionalFormatting>
  <conditionalFormatting sqref="DO10:DO55">
    <cfRule type="colorScale" priority="847">
      <colorScale>
        <cfvo type="min"/>
        <cfvo type="percentile" val="50"/>
        <cfvo type="max"/>
        <color rgb="FFF8696B"/>
        <color rgb="FFFFEB84"/>
        <color rgb="FF63BE7B"/>
      </colorScale>
    </cfRule>
  </conditionalFormatting>
  <conditionalFormatting sqref="DP10:DP55">
    <cfRule type="colorScale" priority="848">
      <colorScale>
        <cfvo type="min"/>
        <cfvo type="percentile" val="50"/>
        <cfvo type="max"/>
        <color rgb="FFF8696B"/>
        <color rgb="FFFFEB84"/>
        <color rgb="FF63BE7B"/>
      </colorScale>
    </cfRule>
  </conditionalFormatting>
  <conditionalFormatting sqref="DQ10:DQ55">
    <cfRule type="colorScale" priority="849">
      <colorScale>
        <cfvo type="min"/>
        <cfvo type="percentile" val="50"/>
        <cfvo type="max"/>
        <color rgb="FFF8696B"/>
        <color rgb="FFFFEB84"/>
        <color rgb="FF63BE7B"/>
      </colorScale>
    </cfRule>
  </conditionalFormatting>
  <conditionalFormatting sqref="DR10:DR55">
    <cfRule type="colorScale" priority="850">
      <colorScale>
        <cfvo type="min"/>
        <cfvo type="percentile" val="50"/>
        <cfvo type="max"/>
        <color rgb="FFF8696B"/>
        <color rgb="FFFFEB84"/>
        <color rgb="FF63BE7B"/>
      </colorScale>
    </cfRule>
  </conditionalFormatting>
  <conditionalFormatting sqref="Z10:AE55">
    <cfRule type="colorScale" priority="851">
      <colorScale>
        <cfvo type="min"/>
        <cfvo type="percentile" val="50"/>
        <cfvo type="max"/>
        <color rgb="FFF8696B"/>
        <color rgb="FFFFEB84"/>
        <color rgb="FF63BE7B"/>
      </colorScale>
    </cfRule>
  </conditionalFormatting>
  <conditionalFormatting sqref="AA10:AA55">
    <cfRule type="colorScale" priority="852">
      <colorScale>
        <cfvo type="min"/>
        <cfvo type="percentile" val="50"/>
        <cfvo type="max"/>
        <color rgb="FFF8696B"/>
        <color rgb="FFFFEB84"/>
        <color rgb="FF63BE7B"/>
      </colorScale>
    </cfRule>
  </conditionalFormatting>
  <conditionalFormatting sqref="AB10:AB55">
    <cfRule type="colorScale" priority="853">
      <colorScale>
        <cfvo type="min"/>
        <cfvo type="percentile" val="50"/>
        <cfvo type="max"/>
        <color rgb="FFF8696B"/>
        <color rgb="FFFFEB84"/>
        <color rgb="FF63BE7B"/>
      </colorScale>
    </cfRule>
  </conditionalFormatting>
  <conditionalFormatting sqref="AC10:AC55">
    <cfRule type="colorScale" priority="854">
      <colorScale>
        <cfvo type="min"/>
        <cfvo type="percentile" val="50"/>
        <cfvo type="max"/>
        <color rgb="FFF8696B"/>
        <color rgb="FFFFEB84"/>
        <color rgb="FF63BE7B"/>
      </colorScale>
    </cfRule>
  </conditionalFormatting>
  <conditionalFormatting sqref="AD10:AD55">
    <cfRule type="colorScale" priority="855">
      <colorScale>
        <cfvo type="min"/>
        <cfvo type="percentile" val="50"/>
        <cfvo type="max"/>
        <color rgb="FFF8696B"/>
        <color rgb="FFFFEB84"/>
        <color rgb="FF63BE7B"/>
      </colorScale>
    </cfRule>
  </conditionalFormatting>
  <conditionalFormatting sqref="AE10:AE55">
    <cfRule type="colorScale" priority="856">
      <colorScale>
        <cfvo type="min"/>
        <cfvo type="percentile" val="50"/>
        <cfvo type="max"/>
        <color rgb="FFF8696B"/>
        <color rgb="FFFFEB84"/>
        <color rgb="FF63BE7B"/>
      </colorScale>
    </cfRule>
  </conditionalFormatting>
  <conditionalFormatting sqref="DS10:DT55">
    <cfRule type="colorScale" priority="857">
      <colorScale>
        <cfvo type="min"/>
        <cfvo type="percentile" val="50"/>
        <cfvo type="max"/>
        <color rgb="FFF8696B"/>
        <color rgb="FFFFEB84"/>
        <color rgb="FF63BE7B"/>
      </colorScale>
    </cfRule>
  </conditionalFormatting>
  <conditionalFormatting sqref="DU10:DU55">
    <cfRule type="colorScale" priority="858">
      <colorScale>
        <cfvo type="min"/>
        <cfvo type="percentile" val="50"/>
        <cfvo type="max"/>
        <color rgb="FFF8696B"/>
        <color rgb="FFFFEB84"/>
        <color rgb="FF63BE7B"/>
      </colorScale>
    </cfRule>
  </conditionalFormatting>
  <conditionalFormatting sqref="DV10:DV55">
    <cfRule type="colorScale" priority="859">
      <colorScale>
        <cfvo type="min"/>
        <cfvo type="percentile" val="50"/>
        <cfvo type="max"/>
        <color rgb="FFF8696B"/>
        <color rgb="FFFFEB84"/>
        <color rgb="FF63BE7B"/>
      </colorScale>
    </cfRule>
  </conditionalFormatting>
  <conditionalFormatting sqref="DW10:DW55">
    <cfRule type="colorScale" priority="860">
      <colorScale>
        <cfvo type="min"/>
        <cfvo type="percentile" val="50"/>
        <cfvo type="max"/>
        <color rgb="FFF8696B"/>
        <color rgb="FFFFEB84"/>
        <color rgb="FF63BE7B"/>
      </colorScale>
    </cfRule>
  </conditionalFormatting>
  <conditionalFormatting sqref="DX10:DX55">
    <cfRule type="colorScale" priority="861">
      <colorScale>
        <cfvo type="min"/>
        <cfvo type="percentile" val="50"/>
        <cfvo type="max"/>
        <color rgb="FFF8696B"/>
        <color rgb="FFFFEB84"/>
        <color rgb="FF63BE7B"/>
      </colorScale>
    </cfRule>
  </conditionalFormatting>
  <conditionalFormatting sqref="DY10:DY55">
    <cfRule type="colorScale" priority="862">
      <colorScale>
        <cfvo type="min"/>
        <cfvo type="percentile" val="50"/>
        <cfvo type="max"/>
        <color rgb="FFF8696B"/>
        <color rgb="FFFFEB84"/>
        <color rgb="FF63BE7B"/>
      </colorScale>
    </cfRule>
  </conditionalFormatting>
  <conditionalFormatting sqref="AM10:AS55">
    <cfRule type="colorScale" priority="863">
      <colorScale>
        <cfvo type="min"/>
        <cfvo type="percentile" val="50"/>
        <cfvo type="max"/>
        <color rgb="FF63BE7B"/>
        <color rgb="FFFFEB84"/>
        <color rgb="FFF8696B"/>
      </colorScale>
    </cfRule>
  </conditionalFormatting>
  <conditionalFormatting sqref="AO10:AO55">
    <cfRule type="colorScale" priority="864">
      <colorScale>
        <cfvo type="min"/>
        <cfvo type="percentile" val="50"/>
        <cfvo type="max"/>
        <color rgb="FF63BE7B"/>
        <color rgb="FFFFEB84"/>
        <color rgb="FFF8696B"/>
      </colorScale>
    </cfRule>
  </conditionalFormatting>
  <conditionalFormatting sqref="AP10:AP55">
    <cfRule type="colorScale" priority="865">
      <colorScale>
        <cfvo type="min"/>
        <cfvo type="percentile" val="50"/>
        <cfvo type="max"/>
        <color rgb="FF63BE7B"/>
        <color rgb="FFFFEB84"/>
        <color rgb="FFF8696B"/>
      </colorScale>
    </cfRule>
  </conditionalFormatting>
  <conditionalFormatting sqref="AQ10:AQ55">
    <cfRule type="colorScale" priority="866">
      <colorScale>
        <cfvo type="min"/>
        <cfvo type="percentile" val="50"/>
        <cfvo type="max"/>
        <color rgb="FF63BE7B"/>
        <color rgb="FFFFEB84"/>
        <color rgb="FFF8696B"/>
      </colorScale>
    </cfRule>
  </conditionalFormatting>
  <conditionalFormatting sqref="AR10:AR55">
    <cfRule type="colorScale" priority="867">
      <colorScale>
        <cfvo type="min"/>
        <cfvo type="percentile" val="50"/>
        <cfvo type="max"/>
        <color rgb="FF63BE7B"/>
        <color rgb="FFFFEB84"/>
        <color rgb="FFF8696B"/>
      </colorScale>
    </cfRule>
  </conditionalFormatting>
  <conditionalFormatting sqref="AS10:AS55">
    <cfRule type="colorScale" priority="868">
      <colorScale>
        <cfvo type="min"/>
        <cfvo type="percentile" val="50"/>
        <cfvo type="max"/>
        <color rgb="FF63BE7B"/>
        <color rgb="FFFFEB84"/>
        <color rgb="FFF8696B"/>
      </colorScale>
    </cfRule>
  </conditionalFormatting>
  <conditionalFormatting sqref="AT10:AZ55">
    <cfRule type="colorScale" priority="869">
      <colorScale>
        <cfvo type="min"/>
        <cfvo type="percentile" val="50"/>
        <cfvo type="max"/>
        <color rgb="FF63BE7B"/>
        <color rgb="FFFFEB84"/>
        <color rgb="FFF8696B"/>
      </colorScale>
    </cfRule>
  </conditionalFormatting>
  <conditionalFormatting sqref="AV10:AV55">
    <cfRule type="colorScale" priority="870">
      <colorScale>
        <cfvo type="min"/>
        <cfvo type="percentile" val="50"/>
        <cfvo type="max"/>
        <color rgb="FF63BE7B"/>
        <color rgb="FFFFEB84"/>
        <color rgb="FFF8696B"/>
      </colorScale>
    </cfRule>
  </conditionalFormatting>
  <conditionalFormatting sqref="AW10:AW55">
    <cfRule type="colorScale" priority="871">
      <colorScale>
        <cfvo type="min"/>
        <cfvo type="percentile" val="50"/>
        <cfvo type="max"/>
        <color rgb="FF63BE7B"/>
        <color rgb="FFFFEB84"/>
        <color rgb="FFF8696B"/>
      </colorScale>
    </cfRule>
  </conditionalFormatting>
  <conditionalFormatting sqref="AX10:AX55">
    <cfRule type="colorScale" priority="872">
      <colorScale>
        <cfvo type="min"/>
        <cfvo type="percentile" val="50"/>
        <cfvo type="max"/>
        <color rgb="FF63BE7B"/>
        <color rgb="FFFFEB84"/>
        <color rgb="FFF8696B"/>
      </colorScale>
    </cfRule>
  </conditionalFormatting>
  <conditionalFormatting sqref="AY10:AY55">
    <cfRule type="colorScale" priority="873">
      <colorScale>
        <cfvo type="min"/>
        <cfvo type="percentile" val="50"/>
        <cfvo type="max"/>
        <color rgb="FF63BE7B"/>
        <color rgb="FFFFEB84"/>
        <color rgb="FFF8696B"/>
      </colorScale>
    </cfRule>
  </conditionalFormatting>
  <conditionalFormatting sqref="AZ10:AZ55">
    <cfRule type="colorScale" priority="874">
      <colorScale>
        <cfvo type="min"/>
        <cfvo type="percentile" val="50"/>
        <cfvo type="max"/>
        <color rgb="FF63BE7B"/>
        <color rgb="FFFFEB84"/>
        <color rgb="FFF8696B"/>
      </colorScale>
    </cfRule>
  </conditionalFormatting>
  <conditionalFormatting sqref="BA10:BG55">
    <cfRule type="colorScale" priority="875">
      <colorScale>
        <cfvo type="min"/>
        <cfvo type="percentile" val="50"/>
        <cfvo type="max"/>
        <color rgb="FF63BE7B"/>
        <color rgb="FFFFEB84"/>
        <color rgb="FFF8696B"/>
      </colorScale>
    </cfRule>
  </conditionalFormatting>
  <conditionalFormatting sqref="BC10:BC55">
    <cfRule type="colorScale" priority="876">
      <colorScale>
        <cfvo type="min"/>
        <cfvo type="percentile" val="50"/>
        <cfvo type="max"/>
        <color rgb="FF63BE7B"/>
        <color rgb="FFFFEB84"/>
        <color rgb="FFF8696B"/>
      </colorScale>
    </cfRule>
  </conditionalFormatting>
  <conditionalFormatting sqref="BD10:BD55">
    <cfRule type="colorScale" priority="877">
      <colorScale>
        <cfvo type="min"/>
        <cfvo type="percentile" val="50"/>
        <cfvo type="max"/>
        <color rgb="FF63BE7B"/>
        <color rgb="FFFFEB84"/>
        <color rgb="FFF8696B"/>
      </colorScale>
    </cfRule>
  </conditionalFormatting>
  <conditionalFormatting sqref="BE10:BE55">
    <cfRule type="colorScale" priority="878">
      <colorScale>
        <cfvo type="min"/>
        <cfvo type="percentile" val="50"/>
        <cfvo type="max"/>
        <color rgb="FF63BE7B"/>
        <color rgb="FFFFEB84"/>
        <color rgb="FFF8696B"/>
      </colorScale>
    </cfRule>
  </conditionalFormatting>
  <conditionalFormatting sqref="BF10:BF55">
    <cfRule type="colorScale" priority="879">
      <colorScale>
        <cfvo type="min"/>
        <cfvo type="percentile" val="50"/>
        <cfvo type="max"/>
        <color rgb="FF63BE7B"/>
        <color rgb="FFFFEB84"/>
        <color rgb="FFF8696B"/>
      </colorScale>
    </cfRule>
  </conditionalFormatting>
  <conditionalFormatting sqref="BG10:BG55">
    <cfRule type="colorScale" priority="880">
      <colorScale>
        <cfvo type="min"/>
        <cfvo type="percentile" val="50"/>
        <cfvo type="max"/>
        <color rgb="FF63BE7B"/>
        <color rgb="FFFFEB84"/>
        <color rgb="FFF8696B"/>
      </colorScale>
    </cfRule>
  </conditionalFormatting>
  <conditionalFormatting sqref="DZ10:EG55">
    <cfRule type="colorScale" priority="881">
      <colorScale>
        <cfvo type="min"/>
        <cfvo type="percentile" val="50"/>
        <cfvo type="max"/>
        <color rgb="FF63BE7B"/>
        <color rgb="FFFFEB84"/>
        <color rgb="FFF8696B"/>
      </colorScale>
    </cfRule>
  </conditionalFormatting>
  <conditionalFormatting sqref="EB10:EB55">
    <cfRule type="colorScale" priority="882">
      <colorScale>
        <cfvo type="min"/>
        <cfvo type="percentile" val="50"/>
        <cfvo type="max"/>
        <color rgb="FF63BE7B"/>
        <color rgb="FFFFEB84"/>
        <color rgb="FFF8696B"/>
      </colorScale>
    </cfRule>
  </conditionalFormatting>
  <conditionalFormatting sqref="EC10:EC55">
    <cfRule type="colorScale" priority="883">
      <colorScale>
        <cfvo type="min"/>
        <cfvo type="percentile" val="50"/>
        <cfvo type="max"/>
        <color rgb="FF63BE7B"/>
        <color rgb="FFFFEB84"/>
        <color rgb="FFF8696B"/>
      </colorScale>
    </cfRule>
  </conditionalFormatting>
  <conditionalFormatting sqref="ED10:ED55">
    <cfRule type="colorScale" priority="884">
      <colorScale>
        <cfvo type="min"/>
        <cfvo type="percentile" val="50"/>
        <cfvo type="max"/>
        <color rgb="FF63BE7B"/>
        <color rgb="FFFFEB84"/>
        <color rgb="FFF8696B"/>
      </colorScale>
    </cfRule>
  </conditionalFormatting>
  <conditionalFormatting sqref="EE10:EE55">
    <cfRule type="colorScale" priority="885">
      <colorScale>
        <cfvo type="min"/>
        <cfvo type="percentile" val="50"/>
        <cfvo type="max"/>
        <color rgb="FF63BE7B"/>
        <color rgb="FFFFEB84"/>
        <color rgb="FFF8696B"/>
      </colorScale>
    </cfRule>
  </conditionalFormatting>
  <conditionalFormatting sqref="EF10:EG55">
    <cfRule type="colorScale" priority="886">
      <colorScale>
        <cfvo type="min"/>
        <cfvo type="percentile" val="50"/>
        <cfvo type="max"/>
        <color rgb="FF63BE7B"/>
        <color rgb="FFFFEB84"/>
        <color rgb="FFF8696B"/>
      </colorScale>
    </cfRule>
  </conditionalFormatting>
  <conditionalFormatting sqref="CX10:DD55">
    <cfRule type="colorScale" priority="887">
      <colorScale>
        <cfvo type="min"/>
        <cfvo type="percentile" val="50"/>
        <cfvo type="max"/>
        <color rgb="FF63BE7B"/>
        <color rgb="FFFFEB84"/>
        <color rgb="FFF8696B"/>
      </colorScale>
    </cfRule>
  </conditionalFormatting>
  <conditionalFormatting sqref="CZ10:CZ55">
    <cfRule type="colorScale" priority="888">
      <colorScale>
        <cfvo type="min"/>
        <cfvo type="percentile" val="50"/>
        <cfvo type="max"/>
        <color rgb="FF63BE7B"/>
        <color rgb="FFFFEB84"/>
        <color rgb="FFF8696B"/>
      </colorScale>
    </cfRule>
  </conditionalFormatting>
  <conditionalFormatting sqref="DA10:DA55">
    <cfRule type="colorScale" priority="889">
      <colorScale>
        <cfvo type="min"/>
        <cfvo type="percentile" val="50"/>
        <cfvo type="max"/>
        <color rgb="FF63BE7B"/>
        <color rgb="FFFFEB84"/>
        <color rgb="FFF8696B"/>
      </colorScale>
    </cfRule>
  </conditionalFormatting>
  <conditionalFormatting sqref="DB10:DB55">
    <cfRule type="colorScale" priority="890">
      <colorScale>
        <cfvo type="min"/>
        <cfvo type="percentile" val="50"/>
        <cfvo type="max"/>
        <color rgb="FF63BE7B"/>
        <color rgb="FFFFEB84"/>
        <color rgb="FFF8696B"/>
      </colorScale>
    </cfRule>
  </conditionalFormatting>
  <conditionalFormatting sqref="DC10:DC55">
    <cfRule type="colorScale" priority="891">
      <colorScale>
        <cfvo type="min"/>
        <cfvo type="percentile" val="50"/>
        <cfvo type="max"/>
        <color rgb="FF63BE7B"/>
        <color rgb="FFFFEB84"/>
        <color rgb="FFF8696B"/>
      </colorScale>
    </cfRule>
  </conditionalFormatting>
  <conditionalFormatting sqref="DD10:DD55">
    <cfRule type="colorScale" priority="892">
      <colorScale>
        <cfvo type="min"/>
        <cfvo type="percentile" val="50"/>
        <cfvo type="max"/>
        <color rgb="FF63BE7B"/>
        <color rgb="FFFFEB84"/>
        <color rgb="FFF8696B"/>
      </colorScale>
    </cfRule>
  </conditionalFormatting>
  <conditionalFormatting sqref="DE10:DK55">
    <cfRule type="colorScale" priority="893">
      <colorScale>
        <cfvo type="min"/>
        <cfvo type="percentile" val="50"/>
        <cfvo type="max"/>
        <color rgb="FF63BE7B"/>
        <color rgb="FFFFEB84"/>
        <color rgb="FFF8696B"/>
      </colorScale>
    </cfRule>
  </conditionalFormatting>
  <conditionalFormatting sqref="DG10:DG55">
    <cfRule type="colorScale" priority="894">
      <colorScale>
        <cfvo type="min"/>
        <cfvo type="percentile" val="50"/>
        <cfvo type="max"/>
        <color rgb="FF63BE7B"/>
        <color rgb="FFFFEB84"/>
        <color rgb="FFF8696B"/>
      </colorScale>
    </cfRule>
  </conditionalFormatting>
  <conditionalFormatting sqref="DH10:DH55">
    <cfRule type="colorScale" priority="895">
      <colorScale>
        <cfvo type="min"/>
        <cfvo type="percentile" val="50"/>
        <cfvo type="max"/>
        <color rgb="FF63BE7B"/>
        <color rgb="FFFFEB84"/>
        <color rgb="FFF8696B"/>
      </colorScale>
    </cfRule>
  </conditionalFormatting>
  <conditionalFormatting sqref="DI10:DI55">
    <cfRule type="colorScale" priority="896">
      <colorScale>
        <cfvo type="min"/>
        <cfvo type="percentile" val="50"/>
        <cfvo type="max"/>
        <color rgb="FF63BE7B"/>
        <color rgb="FFFFEB84"/>
        <color rgb="FFF8696B"/>
      </colorScale>
    </cfRule>
  </conditionalFormatting>
  <conditionalFormatting sqref="DJ10:DJ55">
    <cfRule type="colorScale" priority="897">
      <colorScale>
        <cfvo type="min"/>
        <cfvo type="percentile" val="50"/>
        <cfvo type="max"/>
        <color rgb="FF63BE7B"/>
        <color rgb="FFFFEB84"/>
        <color rgb="FFF8696B"/>
      </colorScale>
    </cfRule>
  </conditionalFormatting>
  <conditionalFormatting sqref="DK10:DK55">
    <cfRule type="colorScale" priority="898">
      <colorScale>
        <cfvo type="min"/>
        <cfvo type="percentile" val="50"/>
        <cfvo type="max"/>
        <color rgb="FF63BE7B"/>
        <color rgb="FFFFEB84"/>
        <color rgb="FFF8696B"/>
      </colorScale>
    </cfRule>
  </conditionalFormatting>
  <conditionalFormatting sqref="L10:L55">
    <cfRule type="colorScale" priority="899">
      <colorScale>
        <cfvo type="min"/>
        <cfvo type="percentile" val="50"/>
        <cfvo type="max"/>
        <color rgb="FFF8696B"/>
        <color rgb="FFFFEB84"/>
        <color rgb="FF63BE7B"/>
      </colorScale>
    </cfRule>
  </conditionalFormatting>
  <conditionalFormatting sqref="L10:R55">
    <cfRule type="colorScale" priority="900">
      <colorScale>
        <cfvo type="min"/>
        <cfvo type="percentile" val="50"/>
        <cfvo type="max"/>
        <color rgb="FFF8696B"/>
        <color rgb="FFFFEB84"/>
        <color rgb="FF63BE7B"/>
      </colorScale>
    </cfRule>
  </conditionalFormatting>
  <conditionalFormatting sqref="BO10:BU55">
    <cfRule type="colorScale" priority="901">
      <colorScale>
        <cfvo type="min"/>
        <cfvo type="percentile" val="50"/>
        <cfvo type="max"/>
        <color rgb="FFF8696B"/>
        <color rgb="FFFFEB84"/>
        <color rgb="FF63BE7B"/>
      </colorScale>
    </cfRule>
  </conditionalFormatting>
  <conditionalFormatting sqref="BV10:CB55">
    <cfRule type="colorScale" priority="902">
      <colorScale>
        <cfvo type="min"/>
        <cfvo type="percentile" val="50"/>
        <cfvo type="max"/>
        <color rgb="FFF8696B"/>
        <color rgb="FFFFEB84"/>
        <color rgb="FF63BE7B"/>
      </colorScale>
    </cfRule>
  </conditionalFormatting>
  <conditionalFormatting sqref="CJ10:CP55">
    <cfRule type="colorScale" priority="903">
      <colorScale>
        <cfvo type="min"/>
        <cfvo type="percentile" val="50"/>
        <cfvo type="max"/>
        <color rgb="FFF8696B"/>
        <color rgb="FFFFEB84"/>
        <color rgb="FF63BE7B"/>
      </colorScale>
    </cfRule>
  </conditionalFormatting>
  <conditionalFormatting sqref="DS10:DY55">
    <cfRule type="colorScale" priority="904">
      <colorScale>
        <cfvo type="min"/>
        <cfvo type="percentile" val="50"/>
        <cfvo type="max"/>
        <color rgb="FFF8696B"/>
        <color rgb="FFFFEB84"/>
        <color rgb="FF63BE7B"/>
      </colorScale>
    </cfRule>
  </conditionalFormatting>
  <conditionalFormatting sqref="K10:Q70">
    <cfRule type="colorScale" priority="905">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L65"/>
  <sheetViews>
    <sheetView showGridLines="0" tabSelected="1" workbookViewId="0">
      <pane xSplit="4" ySplit="4" topLeftCell="E5" activePane="bottomRight" state="frozen"/>
      <selection pane="topRight" activeCell="E1" sqref="E1"/>
      <selection pane="bottomLeft" activeCell="A5" sqref="A5"/>
      <selection pane="bottomRight" activeCell="A52" sqref="A52"/>
    </sheetView>
  </sheetViews>
  <sheetFormatPr baseColWidth="10" defaultRowHeight="15" x14ac:dyDescent="0.25"/>
  <cols>
    <col min="3" max="3" width="18" customWidth="1"/>
    <col min="4" max="4" width="2.5703125" customWidth="1"/>
    <col min="9" max="9" width="2.5703125" customWidth="1"/>
    <col min="15" max="15" width="2.5703125" customWidth="1"/>
    <col min="23" max="23" width="2.5703125" customWidth="1"/>
    <col min="31" max="31" width="2.5703125" customWidth="1"/>
    <col min="51" max="51" width="2.5703125" customWidth="1"/>
    <col min="87" max="87" width="2.5703125" customWidth="1"/>
  </cols>
  <sheetData>
    <row r="1" spans="1:220" x14ac:dyDescent="0.25">
      <c r="A1" s="115" t="s">
        <v>24</v>
      </c>
      <c r="B1" s="116"/>
      <c r="C1" s="117"/>
      <c r="D1" s="64"/>
      <c r="E1" s="10"/>
      <c r="F1" s="10"/>
      <c r="G1" s="10"/>
      <c r="H1" s="10"/>
      <c r="I1" s="64"/>
      <c r="J1" s="173" t="s">
        <v>160</v>
      </c>
      <c r="K1" s="173"/>
      <c r="L1" s="173"/>
      <c r="M1" s="173"/>
      <c r="N1" s="173"/>
      <c r="O1" s="64"/>
      <c r="P1" s="173" t="s">
        <v>161</v>
      </c>
      <c r="Q1" s="173"/>
      <c r="R1" s="173"/>
      <c r="S1" s="173"/>
      <c r="T1" s="173"/>
      <c r="U1" s="173"/>
      <c r="V1" s="118"/>
      <c r="W1" s="64"/>
      <c r="X1" s="173" t="s">
        <v>162</v>
      </c>
      <c r="Y1" s="173"/>
      <c r="Z1" s="173"/>
      <c r="AA1" s="173"/>
      <c r="AB1" s="173"/>
      <c r="AC1" s="173"/>
      <c r="AD1" s="118"/>
      <c r="AE1" s="64"/>
      <c r="AF1" s="119" t="s">
        <v>163</v>
      </c>
      <c r="AG1" s="120"/>
      <c r="AH1" s="120"/>
      <c r="AI1" s="120"/>
      <c r="AJ1" s="121"/>
      <c r="AK1" s="121"/>
      <c r="AL1" s="121"/>
      <c r="AM1" s="121"/>
      <c r="AN1" s="122"/>
      <c r="AO1" s="122"/>
      <c r="AP1" s="122"/>
      <c r="AQ1" s="123"/>
      <c r="AR1" s="123"/>
      <c r="AS1" s="123"/>
      <c r="AT1" s="124"/>
      <c r="AU1" s="124"/>
      <c r="AV1" s="124"/>
      <c r="AW1" s="124"/>
      <c r="AX1" s="124"/>
      <c r="AY1" s="64"/>
      <c r="AZ1" s="125" t="s">
        <v>164</v>
      </c>
      <c r="BA1" s="125"/>
      <c r="BB1" s="125"/>
      <c r="BC1" s="125"/>
      <c r="BD1" s="125"/>
      <c r="BE1" s="125"/>
      <c r="BF1" s="125"/>
      <c r="BG1" s="126"/>
      <c r="BH1" s="126"/>
      <c r="BI1" s="126"/>
      <c r="BJ1" s="126"/>
      <c r="BK1" s="126"/>
      <c r="BL1" s="126"/>
      <c r="BM1" s="126"/>
      <c r="BN1" s="127"/>
      <c r="BO1" s="127"/>
      <c r="BP1" s="127"/>
      <c r="BQ1" s="127"/>
      <c r="BR1" s="127"/>
      <c r="BS1" s="127"/>
      <c r="BT1" s="127"/>
      <c r="BU1" s="128"/>
      <c r="BV1" s="128"/>
      <c r="BW1" s="128"/>
      <c r="BX1" s="128"/>
      <c r="BY1" s="128"/>
      <c r="BZ1" s="128"/>
      <c r="CA1" s="128"/>
      <c r="CB1" s="129"/>
      <c r="CC1" s="129"/>
      <c r="CD1" s="129"/>
      <c r="CE1" s="129"/>
      <c r="CF1" s="129"/>
      <c r="CG1" s="129"/>
      <c r="CH1" s="129"/>
      <c r="CI1" s="64"/>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6"/>
      <c r="DM1" s="126"/>
      <c r="DN1" s="126"/>
      <c r="DO1" s="126"/>
      <c r="DP1" s="126"/>
      <c r="DQ1" s="126"/>
      <c r="DR1" s="126"/>
      <c r="DS1" s="126"/>
      <c r="DT1" s="126"/>
      <c r="DU1" s="126"/>
      <c r="DV1" s="126"/>
      <c r="DW1" s="126"/>
      <c r="DX1" s="126"/>
      <c r="DY1" s="126"/>
      <c r="DZ1" s="126"/>
      <c r="EA1" s="126"/>
      <c r="EB1" s="126"/>
      <c r="EC1" s="126"/>
      <c r="ED1" s="126"/>
      <c r="EE1" s="126"/>
      <c r="EF1" s="126"/>
      <c r="EG1" s="126"/>
      <c r="EH1" s="126"/>
      <c r="EI1" s="126"/>
      <c r="EJ1" s="126"/>
      <c r="EK1" s="126"/>
      <c r="EL1" s="126"/>
      <c r="EM1" s="126"/>
      <c r="EN1" s="127"/>
      <c r="EO1" s="127"/>
      <c r="EP1" s="127"/>
      <c r="EQ1" s="127"/>
      <c r="ER1" s="127"/>
      <c r="ES1" s="127"/>
      <c r="ET1" s="127"/>
      <c r="EU1" s="127"/>
      <c r="EV1" s="127"/>
      <c r="EW1" s="127"/>
      <c r="EX1" s="127"/>
      <c r="EY1" s="127"/>
      <c r="EZ1" s="127"/>
      <c r="FA1" s="127"/>
      <c r="FB1" s="127"/>
      <c r="FC1" s="127"/>
      <c r="FD1" s="127"/>
      <c r="FE1" s="127"/>
      <c r="FF1" s="127"/>
      <c r="FG1" s="127"/>
      <c r="FH1" s="127"/>
      <c r="FI1" s="128"/>
      <c r="FJ1" s="128"/>
      <c r="FK1" s="128"/>
      <c r="FL1" s="128"/>
      <c r="FM1" s="128"/>
      <c r="FN1" s="128"/>
      <c r="FO1" s="128"/>
      <c r="FP1" s="128"/>
      <c r="FQ1" s="128"/>
      <c r="FR1" s="128"/>
      <c r="FS1" s="128"/>
      <c r="FT1" s="128"/>
      <c r="FU1" s="128"/>
      <c r="FV1" s="128"/>
      <c r="FW1" s="128"/>
      <c r="FX1" s="128"/>
      <c r="FY1" s="128"/>
      <c r="FZ1" s="128"/>
      <c r="GA1" s="128"/>
      <c r="GB1" s="128"/>
      <c r="GC1" s="128"/>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row>
    <row r="2" spans="1:220" ht="75" x14ac:dyDescent="0.25">
      <c r="A2" s="98"/>
      <c r="B2" s="130"/>
      <c r="C2" s="99"/>
      <c r="D2" s="64"/>
      <c r="E2" s="101"/>
      <c r="F2" s="101"/>
      <c r="G2" s="101"/>
      <c r="H2" s="101"/>
      <c r="I2" s="64"/>
      <c r="J2" s="131" t="s">
        <v>19</v>
      </c>
      <c r="K2" s="132" t="s">
        <v>20</v>
      </c>
      <c r="L2" s="133" t="s">
        <v>21</v>
      </c>
      <c r="M2" s="134" t="s">
        <v>22</v>
      </c>
      <c r="N2" s="135" t="s">
        <v>23</v>
      </c>
      <c r="O2" s="64"/>
      <c r="P2" t="s">
        <v>24</v>
      </c>
      <c r="Q2" t="s">
        <v>24</v>
      </c>
      <c r="R2" t="s">
        <v>24</v>
      </c>
      <c r="S2" t="s">
        <v>24</v>
      </c>
      <c r="T2" t="s">
        <v>24</v>
      </c>
      <c r="U2" t="s">
        <v>24</v>
      </c>
      <c r="W2" s="64"/>
      <c r="X2" t="s">
        <v>24</v>
      </c>
      <c r="Y2" t="s">
        <v>24</v>
      </c>
      <c r="Z2" t="s">
        <v>24</v>
      </c>
      <c r="AA2" t="s">
        <v>24</v>
      </c>
      <c r="AB2" t="s">
        <v>24</v>
      </c>
      <c r="AC2" t="s">
        <v>24</v>
      </c>
      <c r="AE2" s="64"/>
      <c r="AF2" s="136" t="s">
        <v>0</v>
      </c>
      <c r="AG2" s="136" t="s">
        <v>1</v>
      </c>
      <c r="AH2" s="136" t="s">
        <v>2</v>
      </c>
      <c r="AI2" s="137" t="s">
        <v>165</v>
      </c>
      <c r="AJ2" s="138" t="s">
        <v>4</v>
      </c>
      <c r="AK2" s="138" t="s">
        <v>5</v>
      </c>
      <c r="AL2" s="138" t="s">
        <v>6</v>
      </c>
      <c r="AM2" s="138" t="s">
        <v>7</v>
      </c>
      <c r="AN2" s="139" t="s">
        <v>8</v>
      </c>
      <c r="AO2" s="139" t="s">
        <v>9</v>
      </c>
      <c r="AP2" s="139" t="s">
        <v>10</v>
      </c>
      <c r="AQ2" s="140" t="s">
        <v>11</v>
      </c>
      <c r="AR2" s="140" t="s">
        <v>12</v>
      </c>
      <c r="AS2" s="140" t="s">
        <v>13</v>
      </c>
      <c r="AT2" s="141" t="s">
        <v>14</v>
      </c>
      <c r="AU2" s="141" t="s">
        <v>15</v>
      </c>
      <c r="AV2" s="141" t="s">
        <v>16</v>
      </c>
      <c r="AW2" s="141" t="s">
        <v>17</v>
      </c>
      <c r="AX2" s="141" t="s">
        <v>18</v>
      </c>
      <c r="AY2" s="64"/>
      <c r="AZ2" s="131" t="s">
        <v>19</v>
      </c>
      <c r="BA2" s="131" t="s">
        <v>19</v>
      </c>
      <c r="BB2" s="131" t="s">
        <v>19</v>
      </c>
      <c r="BC2" s="131" t="s">
        <v>19</v>
      </c>
      <c r="BD2" s="131" t="s">
        <v>19</v>
      </c>
      <c r="BE2" s="131" t="s">
        <v>19</v>
      </c>
      <c r="BF2" s="131" t="s">
        <v>19</v>
      </c>
      <c r="BG2" s="132" t="s">
        <v>20</v>
      </c>
      <c r="BH2" s="132" t="s">
        <v>20</v>
      </c>
      <c r="BI2" s="132" t="s">
        <v>20</v>
      </c>
      <c r="BJ2" s="132" t="s">
        <v>20</v>
      </c>
      <c r="BK2" s="132" t="s">
        <v>20</v>
      </c>
      <c r="BL2" s="132" t="s">
        <v>20</v>
      </c>
      <c r="BM2" s="132" t="s">
        <v>20</v>
      </c>
      <c r="BN2" s="133" t="s">
        <v>21</v>
      </c>
      <c r="BO2" s="133" t="s">
        <v>21</v>
      </c>
      <c r="BP2" s="133" t="s">
        <v>21</v>
      </c>
      <c r="BQ2" s="133" t="s">
        <v>21</v>
      </c>
      <c r="BR2" s="133" t="s">
        <v>21</v>
      </c>
      <c r="BS2" s="133" t="s">
        <v>21</v>
      </c>
      <c r="BT2" s="133" t="s">
        <v>21</v>
      </c>
      <c r="BU2" s="134" t="s">
        <v>22</v>
      </c>
      <c r="BV2" s="134" t="s">
        <v>22</v>
      </c>
      <c r="BW2" s="134" t="s">
        <v>22</v>
      </c>
      <c r="BX2" s="134" t="s">
        <v>22</v>
      </c>
      <c r="BY2" s="134" t="s">
        <v>22</v>
      </c>
      <c r="BZ2" s="134" t="s">
        <v>22</v>
      </c>
      <c r="CA2" s="134" t="s">
        <v>22</v>
      </c>
      <c r="CB2" s="135" t="s">
        <v>23</v>
      </c>
      <c r="CC2" s="135" t="s">
        <v>23</v>
      </c>
      <c r="CD2" s="135" t="s">
        <v>23</v>
      </c>
      <c r="CE2" s="135" t="s">
        <v>23</v>
      </c>
      <c r="CF2" s="135" t="s">
        <v>23</v>
      </c>
      <c r="CG2" s="142" t="s">
        <v>23</v>
      </c>
      <c r="CH2" s="142" t="s">
        <v>23</v>
      </c>
      <c r="CI2" s="64"/>
      <c r="CJ2" s="131" t="s">
        <v>0</v>
      </c>
      <c r="CK2" s="131" t="s">
        <v>0</v>
      </c>
      <c r="CL2" s="131" t="s">
        <v>0</v>
      </c>
      <c r="CM2" s="131" t="s">
        <v>0</v>
      </c>
      <c r="CN2" s="131" t="s">
        <v>0</v>
      </c>
      <c r="CO2" s="131" t="s">
        <v>0</v>
      </c>
      <c r="CP2" s="131" t="s">
        <v>0</v>
      </c>
      <c r="CQ2" s="131" t="s">
        <v>1</v>
      </c>
      <c r="CR2" s="131" t="s">
        <v>1</v>
      </c>
      <c r="CS2" s="131" t="s">
        <v>1</v>
      </c>
      <c r="CT2" s="131" t="s">
        <v>1</v>
      </c>
      <c r="CU2" s="131" t="s">
        <v>1</v>
      </c>
      <c r="CV2" s="131" t="s">
        <v>1</v>
      </c>
      <c r="CW2" s="131" t="s">
        <v>1</v>
      </c>
      <c r="CX2" s="131" t="s">
        <v>2</v>
      </c>
      <c r="CY2" s="131" t="s">
        <v>2</v>
      </c>
      <c r="CZ2" s="131" t="s">
        <v>2</v>
      </c>
      <c r="DA2" s="131" t="s">
        <v>2</v>
      </c>
      <c r="DB2" s="131" t="s">
        <v>2</v>
      </c>
      <c r="DC2" s="131" t="s">
        <v>2</v>
      </c>
      <c r="DD2" s="131" t="s">
        <v>2</v>
      </c>
      <c r="DE2" s="131" t="s">
        <v>3</v>
      </c>
      <c r="DF2" s="131" t="s">
        <v>3</v>
      </c>
      <c r="DG2" s="131" t="s">
        <v>3</v>
      </c>
      <c r="DH2" s="131" t="s">
        <v>3</v>
      </c>
      <c r="DI2" s="131" t="s">
        <v>3</v>
      </c>
      <c r="DJ2" s="131" t="s">
        <v>3</v>
      </c>
      <c r="DK2" s="131" t="s">
        <v>3</v>
      </c>
      <c r="DL2" s="132" t="s">
        <v>4</v>
      </c>
      <c r="DM2" s="132" t="s">
        <v>4</v>
      </c>
      <c r="DN2" s="132" t="s">
        <v>4</v>
      </c>
      <c r="DO2" s="132" t="s">
        <v>4</v>
      </c>
      <c r="DP2" s="132" t="s">
        <v>4</v>
      </c>
      <c r="DQ2" s="132" t="s">
        <v>4</v>
      </c>
      <c r="DR2" s="132" t="s">
        <v>4</v>
      </c>
      <c r="DS2" s="132" t="s">
        <v>5</v>
      </c>
      <c r="DT2" s="132" t="s">
        <v>5</v>
      </c>
      <c r="DU2" s="132" t="s">
        <v>5</v>
      </c>
      <c r="DV2" s="132" t="s">
        <v>5</v>
      </c>
      <c r="DW2" s="132" t="s">
        <v>5</v>
      </c>
      <c r="DX2" s="132" t="s">
        <v>5</v>
      </c>
      <c r="DY2" s="132" t="s">
        <v>5</v>
      </c>
      <c r="DZ2" s="132" t="s">
        <v>6</v>
      </c>
      <c r="EA2" s="132" t="s">
        <v>6</v>
      </c>
      <c r="EB2" s="132" t="s">
        <v>6</v>
      </c>
      <c r="EC2" s="132" t="s">
        <v>6</v>
      </c>
      <c r="ED2" s="132" t="s">
        <v>6</v>
      </c>
      <c r="EE2" s="132" t="s">
        <v>6</v>
      </c>
      <c r="EF2" s="132" t="s">
        <v>6</v>
      </c>
      <c r="EG2" s="132" t="s">
        <v>7</v>
      </c>
      <c r="EH2" s="132" t="s">
        <v>7</v>
      </c>
      <c r="EI2" s="132" t="s">
        <v>7</v>
      </c>
      <c r="EJ2" s="132" t="s">
        <v>7</v>
      </c>
      <c r="EK2" s="132" t="s">
        <v>7</v>
      </c>
      <c r="EL2" s="132" t="s">
        <v>7</v>
      </c>
      <c r="EM2" s="132" t="s">
        <v>7</v>
      </c>
      <c r="EN2" s="133" t="s">
        <v>8</v>
      </c>
      <c r="EO2" s="133" t="s">
        <v>8</v>
      </c>
      <c r="EP2" s="133" t="s">
        <v>8</v>
      </c>
      <c r="EQ2" s="133" t="s">
        <v>8</v>
      </c>
      <c r="ER2" s="133" t="s">
        <v>8</v>
      </c>
      <c r="ES2" s="133" t="s">
        <v>8</v>
      </c>
      <c r="ET2" s="133" t="s">
        <v>8</v>
      </c>
      <c r="EU2" s="133" t="s">
        <v>9</v>
      </c>
      <c r="EV2" s="133" t="s">
        <v>9</v>
      </c>
      <c r="EW2" s="133" t="s">
        <v>9</v>
      </c>
      <c r="EX2" s="133" t="s">
        <v>9</v>
      </c>
      <c r="EY2" s="133" t="s">
        <v>9</v>
      </c>
      <c r="EZ2" s="133" t="s">
        <v>9</v>
      </c>
      <c r="FA2" s="133" t="s">
        <v>9</v>
      </c>
      <c r="FB2" s="133" t="s">
        <v>10</v>
      </c>
      <c r="FC2" s="133" t="s">
        <v>10</v>
      </c>
      <c r="FD2" s="133" t="s">
        <v>10</v>
      </c>
      <c r="FE2" s="133" t="s">
        <v>10</v>
      </c>
      <c r="FF2" s="133" t="s">
        <v>10</v>
      </c>
      <c r="FG2" s="133" t="s">
        <v>10</v>
      </c>
      <c r="FH2" s="133" t="s">
        <v>10</v>
      </c>
      <c r="FI2" s="134" t="s">
        <v>11</v>
      </c>
      <c r="FJ2" s="134" t="s">
        <v>11</v>
      </c>
      <c r="FK2" s="134" t="s">
        <v>11</v>
      </c>
      <c r="FL2" s="134" t="s">
        <v>11</v>
      </c>
      <c r="FM2" s="134" t="s">
        <v>11</v>
      </c>
      <c r="FN2" s="134" t="s">
        <v>11</v>
      </c>
      <c r="FO2" s="134" t="s">
        <v>11</v>
      </c>
      <c r="FP2" s="134" t="s">
        <v>12</v>
      </c>
      <c r="FQ2" s="134" t="s">
        <v>12</v>
      </c>
      <c r="FR2" s="134" t="s">
        <v>12</v>
      </c>
      <c r="FS2" s="134" t="s">
        <v>12</v>
      </c>
      <c r="FT2" s="134" t="s">
        <v>12</v>
      </c>
      <c r="FU2" s="134" t="s">
        <v>12</v>
      </c>
      <c r="FV2" s="134" t="s">
        <v>12</v>
      </c>
      <c r="FW2" s="134" t="s">
        <v>13</v>
      </c>
      <c r="FX2" s="134" t="s">
        <v>13</v>
      </c>
      <c r="FY2" s="134" t="s">
        <v>13</v>
      </c>
      <c r="FZ2" s="134" t="s">
        <v>13</v>
      </c>
      <c r="GA2" s="134" t="s">
        <v>13</v>
      </c>
      <c r="GB2" s="134" t="s">
        <v>13</v>
      </c>
      <c r="GC2" s="134" t="s">
        <v>13</v>
      </c>
      <c r="GD2" s="135" t="s">
        <v>14</v>
      </c>
      <c r="GE2" s="135" t="s">
        <v>14</v>
      </c>
      <c r="GF2" s="135" t="s">
        <v>14</v>
      </c>
      <c r="GG2" s="135" t="s">
        <v>14</v>
      </c>
      <c r="GH2" s="135" t="s">
        <v>14</v>
      </c>
      <c r="GI2" s="135" t="s">
        <v>14</v>
      </c>
      <c r="GJ2" s="135" t="s">
        <v>14</v>
      </c>
      <c r="GK2" s="135" t="s">
        <v>15</v>
      </c>
      <c r="GL2" s="135" t="s">
        <v>15</v>
      </c>
      <c r="GM2" s="135" t="s">
        <v>15</v>
      </c>
      <c r="GN2" s="135" t="s">
        <v>15</v>
      </c>
      <c r="GO2" s="135" t="s">
        <v>15</v>
      </c>
      <c r="GP2" s="135" t="s">
        <v>15</v>
      </c>
      <c r="GQ2" s="135" t="s">
        <v>15</v>
      </c>
      <c r="GR2" s="135" t="s">
        <v>16</v>
      </c>
      <c r="GS2" s="135" t="s">
        <v>16</v>
      </c>
      <c r="GT2" s="135" t="s">
        <v>16</v>
      </c>
      <c r="GU2" s="135" t="s">
        <v>16</v>
      </c>
      <c r="GV2" s="135" t="s">
        <v>16</v>
      </c>
      <c r="GW2" s="135" t="s">
        <v>16</v>
      </c>
      <c r="GX2" s="135" t="s">
        <v>16</v>
      </c>
      <c r="GY2" s="135" t="s">
        <v>17</v>
      </c>
      <c r="GZ2" s="135" t="s">
        <v>17</v>
      </c>
      <c r="HA2" s="135" t="s">
        <v>17</v>
      </c>
      <c r="HB2" s="135" t="s">
        <v>17</v>
      </c>
      <c r="HC2" s="135" t="s">
        <v>17</v>
      </c>
      <c r="HD2" s="135" t="s">
        <v>17</v>
      </c>
      <c r="HE2" s="135" t="s">
        <v>17</v>
      </c>
      <c r="HF2" s="135" t="s">
        <v>18</v>
      </c>
      <c r="HG2" s="135" t="s">
        <v>18</v>
      </c>
      <c r="HH2" s="135" t="s">
        <v>18</v>
      </c>
      <c r="HI2" s="135" t="s">
        <v>18</v>
      </c>
      <c r="HJ2" s="135" t="s">
        <v>18</v>
      </c>
      <c r="HK2" s="135" t="s">
        <v>18</v>
      </c>
      <c r="HL2" s="135" t="s">
        <v>18</v>
      </c>
    </row>
    <row r="3" spans="1:220" x14ac:dyDescent="0.25">
      <c r="A3" s="105"/>
      <c r="B3" s="143"/>
      <c r="C3" s="106"/>
      <c r="D3" s="144"/>
      <c r="E3" s="106"/>
      <c r="F3" s="106"/>
      <c r="G3" s="106"/>
      <c r="H3" s="106"/>
      <c r="I3" s="144"/>
      <c r="J3" s="145">
        <v>2019</v>
      </c>
      <c r="K3" s="146">
        <v>2019</v>
      </c>
      <c r="L3" s="147">
        <v>2019</v>
      </c>
      <c r="M3" s="148">
        <v>2019</v>
      </c>
      <c r="N3" s="149">
        <v>2019</v>
      </c>
      <c r="O3" s="144"/>
      <c r="P3" s="150">
        <v>2013</v>
      </c>
      <c r="Q3" s="150">
        <v>2014</v>
      </c>
      <c r="R3" s="150">
        <v>2015</v>
      </c>
      <c r="S3" s="150">
        <v>2016</v>
      </c>
      <c r="T3" s="150">
        <v>2017</v>
      </c>
      <c r="U3" s="150">
        <v>2018</v>
      </c>
      <c r="V3" s="150">
        <v>2019</v>
      </c>
      <c r="W3" s="144"/>
      <c r="X3" s="150">
        <v>2013</v>
      </c>
      <c r="Y3" s="150">
        <v>2014</v>
      </c>
      <c r="Z3" s="150">
        <v>2015</v>
      </c>
      <c r="AA3" s="150">
        <v>2016</v>
      </c>
      <c r="AB3" s="150">
        <v>2017</v>
      </c>
      <c r="AC3" s="150">
        <v>2018</v>
      </c>
      <c r="AD3" s="150">
        <v>2019</v>
      </c>
      <c r="AE3" s="144"/>
      <c r="AF3" s="151">
        <v>2019</v>
      </c>
      <c r="AG3" s="151">
        <v>2019</v>
      </c>
      <c r="AH3" s="151">
        <v>2019</v>
      </c>
      <c r="AI3" s="151">
        <v>2019</v>
      </c>
      <c r="AJ3" s="152">
        <v>2019</v>
      </c>
      <c r="AK3" s="152">
        <v>2019</v>
      </c>
      <c r="AL3" s="152">
        <v>2019</v>
      </c>
      <c r="AM3" s="152">
        <v>2019</v>
      </c>
      <c r="AN3" s="153">
        <v>2019</v>
      </c>
      <c r="AO3" s="153">
        <v>2019</v>
      </c>
      <c r="AP3" s="153">
        <v>2019</v>
      </c>
      <c r="AQ3" s="154">
        <v>2019</v>
      </c>
      <c r="AR3" s="154">
        <v>2019</v>
      </c>
      <c r="AS3" s="154">
        <v>2019</v>
      </c>
      <c r="AT3" s="155">
        <v>2019</v>
      </c>
      <c r="AU3" s="155">
        <v>2019</v>
      </c>
      <c r="AV3" s="155">
        <v>2019</v>
      </c>
      <c r="AW3" s="155">
        <v>2019</v>
      </c>
      <c r="AX3" s="155">
        <v>2019</v>
      </c>
      <c r="AY3" s="144"/>
      <c r="AZ3" s="151">
        <v>2013</v>
      </c>
      <c r="BA3" s="151">
        <v>2014</v>
      </c>
      <c r="BB3" s="151">
        <v>2015</v>
      </c>
      <c r="BC3" s="151">
        <v>2016</v>
      </c>
      <c r="BD3" s="151">
        <v>2017</v>
      </c>
      <c r="BE3" s="151">
        <v>2018</v>
      </c>
      <c r="BF3" s="151">
        <v>2019</v>
      </c>
      <c r="BG3" s="152">
        <v>2013</v>
      </c>
      <c r="BH3" s="152">
        <v>2014</v>
      </c>
      <c r="BI3" s="152">
        <v>2015</v>
      </c>
      <c r="BJ3" s="152">
        <v>2016</v>
      </c>
      <c r="BK3" s="152">
        <v>2017</v>
      </c>
      <c r="BL3" s="152">
        <v>2018</v>
      </c>
      <c r="BM3" s="152">
        <v>2019</v>
      </c>
      <c r="BN3" s="153">
        <v>2013</v>
      </c>
      <c r="BO3" s="153">
        <v>2014</v>
      </c>
      <c r="BP3" s="153">
        <v>2015</v>
      </c>
      <c r="BQ3" s="153">
        <v>2016</v>
      </c>
      <c r="BR3" s="153">
        <v>2017</v>
      </c>
      <c r="BS3" s="153">
        <v>2018</v>
      </c>
      <c r="BT3" s="153">
        <v>2019</v>
      </c>
      <c r="BU3" s="154">
        <v>2013</v>
      </c>
      <c r="BV3" s="154">
        <v>2014</v>
      </c>
      <c r="BW3" s="154">
        <v>2015</v>
      </c>
      <c r="BX3" s="154">
        <v>2016</v>
      </c>
      <c r="BY3" s="154">
        <v>2017</v>
      </c>
      <c r="BZ3" s="154">
        <v>2018</v>
      </c>
      <c r="CA3" s="154">
        <v>2019</v>
      </c>
      <c r="CB3" s="155">
        <v>2013</v>
      </c>
      <c r="CC3" s="155">
        <v>2014</v>
      </c>
      <c r="CD3" s="155">
        <v>2015</v>
      </c>
      <c r="CE3" s="155">
        <v>2016</v>
      </c>
      <c r="CF3" s="155">
        <v>2017</v>
      </c>
      <c r="CG3" s="155">
        <v>2018</v>
      </c>
      <c r="CH3" s="155">
        <v>2019</v>
      </c>
      <c r="CI3" s="144"/>
      <c r="CJ3" s="151">
        <v>2013</v>
      </c>
      <c r="CK3" s="151">
        <v>2014</v>
      </c>
      <c r="CL3" s="151">
        <v>2015</v>
      </c>
      <c r="CM3" s="151">
        <v>2016</v>
      </c>
      <c r="CN3" s="151">
        <v>2017</v>
      </c>
      <c r="CO3" s="151">
        <v>2018</v>
      </c>
      <c r="CP3" s="151">
        <v>2019</v>
      </c>
      <c r="CQ3" s="151">
        <v>2013</v>
      </c>
      <c r="CR3" s="151">
        <v>2014</v>
      </c>
      <c r="CS3" s="151">
        <v>2015</v>
      </c>
      <c r="CT3" s="151">
        <v>2016</v>
      </c>
      <c r="CU3" s="151">
        <v>2017</v>
      </c>
      <c r="CV3" s="151">
        <v>2018</v>
      </c>
      <c r="CW3" s="151">
        <v>2019</v>
      </c>
      <c r="CX3" s="151">
        <v>2013</v>
      </c>
      <c r="CY3" s="151">
        <v>2014</v>
      </c>
      <c r="CZ3" s="151">
        <v>2015</v>
      </c>
      <c r="DA3" s="151">
        <v>2016</v>
      </c>
      <c r="DB3" s="151">
        <v>2017</v>
      </c>
      <c r="DC3" s="151">
        <v>2018</v>
      </c>
      <c r="DD3" s="151">
        <v>2019</v>
      </c>
      <c r="DE3" s="151">
        <v>2013</v>
      </c>
      <c r="DF3" s="151">
        <v>2014</v>
      </c>
      <c r="DG3" s="151">
        <v>2015</v>
      </c>
      <c r="DH3" s="151">
        <v>2016</v>
      </c>
      <c r="DI3" s="151">
        <v>2017</v>
      </c>
      <c r="DJ3" s="151">
        <v>2018</v>
      </c>
      <c r="DK3" s="151">
        <v>2019</v>
      </c>
      <c r="DL3" s="152">
        <v>2013</v>
      </c>
      <c r="DM3" s="152">
        <v>2014</v>
      </c>
      <c r="DN3" s="152">
        <v>2015</v>
      </c>
      <c r="DO3" s="152">
        <v>2016</v>
      </c>
      <c r="DP3" s="152">
        <v>2017</v>
      </c>
      <c r="DQ3" s="152">
        <v>2018</v>
      </c>
      <c r="DR3" s="152">
        <v>2019</v>
      </c>
      <c r="DS3" s="152">
        <v>2013</v>
      </c>
      <c r="DT3" s="152">
        <v>2014</v>
      </c>
      <c r="DU3" s="152">
        <v>2015</v>
      </c>
      <c r="DV3" s="152">
        <v>2016</v>
      </c>
      <c r="DW3" s="152">
        <v>2017</v>
      </c>
      <c r="DX3" s="152">
        <v>2018</v>
      </c>
      <c r="DY3" s="152">
        <v>2019</v>
      </c>
      <c r="DZ3" s="152">
        <v>2013</v>
      </c>
      <c r="EA3" s="152">
        <v>2014</v>
      </c>
      <c r="EB3" s="152">
        <v>2015</v>
      </c>
      <c r="EC3" s="152">
        <v>2016</v>
      </c>
      <c r="ED3" s="152">
        <v>2017</v>
      </c>
      <c r="EE3" s="152">
        <v>2018</v>
      </c>
      <c r="EF3" s="152">
        <v>2019</v>
      </c>
      <c r="EG3" s="152">
        <v>2013</v>
      </c>
      <c r="EH3" s="152">
        <v>2014</v>
      </c>
      <c r="EI3" s="152">
        <v>2015</v>
      </c>
      <c r="EJ3" s="152">
        <v>2016</v>
      </c>
      <c r="EK3" s="152">
        <v>2017</v>
      </c>
      <c r="EL3" s="152">
        <v>2018</v>
      </c>
      <c r="EM3" s="152">
        <v>2019</v>
      </c>
      <c r="EN3" s="153">
        <v>2013</v>
      </c>
      <c r="EO3" s="153">
        <v>2014</v>
      </c>
      <c r="EP3" s="153">
        <v>2015</v>
      </c>
      <c r="EQ3" s="153">
        <v>2016</v>
      </c>
      <c r="ER3" s="153">
        <v>2017</v>
      </c>
      <c r="ES3" s="153">
        <v>2018</v>
      </c>
      <c r="ET3" s="153">
        <v>2019</v>
      </c>
      <c r="EU3" s="153">
        <v>2013</v>
      </c>
      <c r="EV3" s="153">
        <v>2014</v>
      </c>
      <c r="EW3" s="153">
        <v>2015</v>
      </c>
      <c r="EX3" s="153">
        <v>2016</v>
      </c>
      <c r="EY3" s="153">
        <v>2017</v>
      </c>
      <c r="EZ3" s="153">
        <v>2018</v>
      </c>
      <c r="FA3" s="153">
        <v>2019</v>
      </c>
      <c r="FB3" s="153">
        <v>2013</v>
      </c>
      <c r="FC3" s="153">
        <v>2014</v>
      </c>
      <c r="FD3" s="153">
        <v>2015</v>
      </c>
      <c r="FE3" s="153">
        <v>2016</v>
      </c>
      <c r="FF3" s="153">
        <v>2017</v>
      </c>
      <c r="FG3" s="153">
        <v>2018</v>
      </c>
      <c r="FH3" s="153">
        <v>2019</v>
      </c>
      <c r="FI3" s="154">
        <v>2013</v>
      </c>
      <c r="FJ3" s="154">
        <v>2014</v>
      </c>
      <c r="FK3" s="154">
        <v>2015</v>
      </c>
      <c r="FL3" s="154">
        <v>2016</v>
      </c>
      <c r="FM3" s="154">
        <v>2017</v>
      </c>
      <c r="FN3" s="154">
        <v>2018</v>
      </c>
      <c r="FO3" s="154">
        <v>2019</v>
      </c>
      <c r="FP3" s="154">
        <v>2013</v>
      </c>
      <c r="FQ3" s="154">
        <v>2014</v>
      </c>
      <c r="FR3" s="154">
        <v>2015</v>
      </c>
      <c r="FS3" s="154">
        <v>2016</v>
      </c>
      <c r="FT3" s="154">
        <v>2017</v>
      </c>
      <c r="FU3" s="154">
        <v>2018</v>
      </c>
      <c r="FV3" s="154">
        <v>2019</v>
      </c>
      <c r="FW3" s="154">
        <v>2013</v>
      </c>
      <c r="FX3" s="154">
        <v>2014</v>
      </c>
      <c r="FY3" s="154">
        <v>2015</v>
      </c>
      <c r="FZ3" s="154">
        <v>2016</v>
      </c>
      <c r="GA3" s="154">
        <v>2017</v>
      </c>
      <c r="GB3" s="154">
        <v>2018</v>
      </c>
      <c r="GC3" s="154">
        <v>2019</v>
      </c>
      <c r="GD3" s="155">
        <v>2013</v>
      </c>
      <c r="GE3" s="155">
        <v>2014</v>
      </c>
      <c r="GF3" s="155">
        <v>2015</v>
      </c>
      <c r="GG3" s="155">
        <v>2016</v>
      </c>
      <c r="GH3" s="155">
        <v>2017</v>
      </c>
      <c r="GI3" s="155">
        <v>2018</v>
      </c>
      <c r="GJ3" s="155">
        <v>2019</v>
      </c>
      <c r="GK3" s="155">
        <v>2013</v>
      </c>
      <c r="GL3" s="155">
        <v>2014</v>
      </c>
      <c r="GM3" s="155">
        <v>2015</v>
      </c>
      <c r="GN3" s="155">
        <v>2016</v>
      </c>
      <c r="GO3" s="155">
        <v>2017</v>
      </c>
      <c r="GP3" s="155">
        <v>2018</v>
      </c>
      <c r="GQ3" s="155">
        <v>2019</v>
      </c>
      <c r="GR3" s="155">
        <v>2013</v>
      </c>
      <c r="GS3" s="155">
        <v>2014</v>
      </c>
      <c r="GT3" s="155">
        <v>2015</v>
      </c>
      <c r="GU3" s="155">
        <v>2016</v>
      </c>
      <c r="GV3" s="155">
        <v>2017</v>
      </c>
      <c r="GW3" s="155">
        <v>2018</v>
      </c>
      <c r="GX3" s="155">
        <v>2019</v>
      </c>
      <c r="GY3" s="155">
        <v>2013</v>
      </c>
      <c r="GZ3" s="155">
        <v>2014</v>
      </c>
      <c r="HA3" s="155">
        <v>2015</v>
      </c>
      <c r="HB3" s="155">
        <v>2016</v>
      </c>
      <c r="HC3" s="155">
        <v>2017</v>
      </c>
      <c r="HD3" s="155">
        <v>2018</v>
      </c>
      <c r="HE3" s="155">
        <v>2019</v>
      </c>
      <c r="HF3" s="155">
        <v>2013</v>
      </c>
      <c r="HG3" s="155">
        <v>2014</v>
      </c>
      <c r="HH3" s="155">
        <v>2015</v>
      </c>
      <c r="HI3" s="155">
        <v>2016</v>
      </c>
      <c r="HJ3" s="155">
        <v>2017</v>
      </c>
      <c r="HK3" s="155">
        <v>2018</v>
      </c>
      <c r="HL3" s="155">
        <v>2019</v>
      </c>
    </row>
    <row r="4" spans="1:220" ht="45" x14ac:dyDescent="0.25">
      <c r="A4" s="156" t="s">
        <v>109</v>
      </c>
      <c r="B4" s="157" t="s">
        <v>110</v>
      </c>
      <c r="C4" s="158" t="s">
        <v>166</v>
      </c>
      <c r="D4" s="159"/>
      <c r="E4" s="160" t="s">
        <v>167</v>
      </c>
      <c r="F4" s="160" t="s">
        <v>168</v>
      </c>
      <c r="G4" s="160" t="s">
        <v>169</v>
      </c>
      <c r="H4" s="160" t="s">
        <v>170</v>
      </c>
      <c r="I4" s="159"/>
      <c r="J4" s="131" t="s">
        <v>46</v>
      </c>
      <c r="K4" s="132" t="s">
        <v>47</v>
      </c>
      <c r="L4" s="133" t="s">
        <v>48</v>
      </c>
      <c r="M4" s="134" t="s">
        <v>49</v>
      </c>
      <c r="N4" s="135" t="s">
        <v>50</v>
      </c>
      <c r="O4" s="159"/>
      <c r="P4" s="161" t="s">
        <v>51</v>
      </c>
      <c r="Q4" s="161" t="s">
        <v>51</v>
      </c>
      <c r="R4" s="161" t="s">
        <v>51</v>
      </c>
      <c r="S4" s="161" t="s">
        <v>51</v>
      </c>
      <c r="T4" s="161" t="s">
        <v>51</v>
      </c>
      <c r="U4" s="161" t="s">
        <v>51</v>
      </c>
      <c r="V4" s="161" t="s">
        <v>51</v>
      </c>
      <c r="W4" s="159"/>
      <c r="X4" s="161" t="s">
        <v>51</v>
      </c>
      <c r="Y4" s="161" t="s">
        <v>51</v>
      </c>
      <c r="Z4" s="161" t="s">
        <v>51</v>
      </c>
      <c r="AA4" s="161" t="s">
        <v>51</v>
      </c>
      <c r="AB4" s="161" t="s">
        <v>51</v>
      </c>
      <c r="AC4" s="161" t="s">
        <v>51</v>
      </c>
      <c r="AD4" s="161" t="s">
        <v>51</v>
      </c>
      <c r="AE4" s="159"/>
      <c r="AF4" s="162" t="s">
        <v>27</v>
      </c>
      <c r="AG4" s="162" t="s">
        <v>28</v>
      </c>
      <c r="AH4" s="162" t="s">
        <v>29</v>
      </c>
      <c r="AI4" s="162" t="s">
        <v>30</v>
      </c>
      <c r="AJ4" s="163" t="s">
        <v>31</v>
      </c>
      <c r="AK4" s="163" t="s">
        <v>32</v>
      </c>
      <c r="AL4" s="163" t="s">
        <v>33</v>
      </c>
      <c r="AM4" s="163" t="s">
        <v>34</v>
      </c>
      <c r="AN4" s="164" t="s">
        <v>35</v>
      </c>
      <c r="AO4" s="164" t="s">
        <v>36</v>
      </c>
      <c r="AP4" s="164" t="s">
        <v>37</v>
      </c>
      <c r="AQ4" s="165" t="s">
        <v>38</v>
      </c>
      <c r="AR4" s="165" t="s">
        <v>39</v>
      </c>
      <c r="AS4" s="165" t="s">
        <v>40</v>
      </c>
      <c r="AT4" s="166" t="s">
        <v>41</v>
      </c>
      <c r="AU4" s="166" t="s">
        <v>42</v>
      </c>
      <c r="AV4" s="166" t="s">
        <v>43</v>
      </c>
      <c r="AW4" s="166" t="s">
        <v>44</v>
      </c>
      <c r="AX4" s="166" t="s">
        <v>45</v>
      </c>
      <c r="AY4" s="159"/>
      <c r="AZ4" s="162" t="s">
        <v>46</v>
      </c>
      <c r="BA4" s="162" t="s">
        <v>46</v>
      </c>
      <c r="BB4" s="162" t="s">
        <v>46</v>
      </c>
      <c r="BC4" s="162" t="s">
        <v>46</v>
      </c>
      <c r="BD4" s="162" t="s">
        <v>46</v>
      </c>
      <c r="BE4" s="162" t="s">
        <v>46</v>
      </c>
      <c r="BF4" s="162" t="s">
        <v>46</v>
      </c>
      <c r="BG4" s="163" t="s">
        <v>47</v>
      </c>
      <c r="BH4" s="163" t="s">
        <v>47</v>
      </c>
      <c r="BI4" s="163" t="s">
        <v>47</v>
      </c>
      <c r="BJ4" s="163" t="s">
        <v>47</v>
      </c>
      <c r="BK4" s="163" t="s">
        <v>47</v>
      </c>
      <c r="BL4" s="163" t="s">
        <v>47</v>
      </c>
      <c r="BM4" s="163" t="s">
        <v>47</v>
      </c>
      <c r="BN4" s="164" t="s">
        <v>48</v>
      </c>
      <c r="BO4" s="164" t="s">
        <v>48</v>
      </c>
      <c r="BP4" s="164" t="s">
        <v>48</v>
      </c>
      <c r="BQ4" s="164" t="s">
        <v>48</v>
      </c>
      <c r="BR4" s="164" t="s">
        <v>48</v>
      </c>
      <c r="BS4" s="164" t="s">
        <v>48</v>
      </c>
      <c r="BT4" s="164" t="s">
        <v>48</v>
      </c>
      <c r="BU4" s="165" t="s">
        <v>49</v>
      </c>
      <c r="BV4" s="165" t="s">
        <v>49</v>
      </c>
      <c r="BW4" s="165" t="s">
        <v>49</v>
      </c>
      <c r="BX4" s="165" t="s">
        <v>49</v>
      </c>
      <c r="BY4" s="165" t="s">
        <v>49</v>
      </c>
      <c r="BZ4" s="165" t="s">
        <v>49</v>
      </c>
      <c r="CA4" s="165" t="s">
        <v>49</v>
      </c>
      <c r="CB4" s="166" t="s">
        <v>50</v>
      </c>
      <c r="CC4" s="166" t="s">
        <v>50</v>
      </c>
      <c r="CD4" s="166" t="s">
        <v>50</v>
      </c>
      <c r="CE4" s="166" t="s">
        <v>50</v>
      </c>
      <c r="CF4" s="166" t="s">
        <v>50</v>
      </c>
      <c r="CG4" s="166" t="s">
        <v>50</v>
      </c>
      <c r="CH4" s="166" t="s">
        <v>50</v>
      </c>
      <c r="CI4" s="159"/>
      <c r="CJ4" s="167" t="s">
        <v>27</v>
      </c>
      <c r="CK4" s="167" t="s">
        <v>27</v>
      </c>
      <c r="CL4" s="167" t="s">
        <v>27</v>
      </c>
      <c r="CM4" s="167" t="s">
        <v>27</v>
      </c>
      <c r="CN4" s="167" t="s">
        <v>27</v>
      </c>
      <c r="CO4" s="167" t="s">
        <v>27</v>
      </c>
      <c r="CP4" s="167" t="s">
        <v>27</v>
      </c>
      <c r="CQ4" s="167" t="s">
        <v>28</v>
      </c>
      <c r="CR4" s="167" t="s">
        <v>28</v>
      </c>
      <c r="CS4" s="167" t="s">
        <v>28</v>
      </c>
      <c r="CT4" s="167" t="s">
        <v>28</v>
      </c>
      <c r="CU4" s="167" t="s">
        <v>28</v>
      </c>
      <c r="CV4" s="167" t="s">
        <v>28</v>
      </c>
      <c r="CW4" s="167" t="s">
        <v>28</v>
      </c>
      <c r="CX4" s="167" t="s">
        <v>29</v>
      </c>
      <c r="CY4" s="167" t="s">
        <v>29</v>
      </c>
      <c r="CZ4" s="167" t="s">
        <v>29</v>
      </c>
      <c r="DA4" s="167" t="s">
        <v>29</v>
      </c>
      <c r="DB4" s="167" t="s">
        <v>29</v>
      </c>
      <c r="DC4" s="167" t="s">
        <v>29</v>
      </c>
      <c r="DD4" s="167" t="s">
        <v>29</v>
      </c>
      <c r="DE4" s="167" t="s">
        <v>30</v>
      </c>
      <c r="DF4" s="167" t="s">
        <v>30</v>
      </c>
      <c r="DG4" s="167" t="s">
        <v>30</v>
      </c>
      <c r="DH4" s="167" t="s">
        <v>30</v>
      </c>
      <c r="DI4" s="167" t="s">
        <v>30</v>
      </c>
      <c r="DJ4" s="167" t="s">
        <v>30</v>
      </c>
      <c r="DK4" s="167" t="s">
        <v>30</v>
      </c>
      <c r="DL4" s="168" t="s">
        <v>31</v>
      </c>
      <c r="DM4" s="168" t="s">
        <v>31</v>
      </c>
      <c r="DN4" s="168" t="s">
        <v>31</v>
      </c>
      <c r="DO4" s="168" t="s">
        <v>31</v>
      </c>
      <c r="DP4" s="168" t="s">
        <v>31</v>
      </c>
      <c r="DQ4" s="168" t="s">
        <v>31</v>
      </c>
      <c r="DR4" s="168" t="s">
        <v>31</v>
      </c>
      <c r="DS4" s="168" t="s">
        <v>32</v>
      </c>
      <c r="DT4" s="168" t="s">
        <v>32</v>
      </c>
      <c r="DU4" s="168" t="s">
        <v>32</v>
      </c>
      <c r="DV4" s="168" t="s">
        <v>32</v>
      </c>
      <c r="DW4" s="168" t="s">
        <v>32</v>
      </c>
      <c r="DX4" s="168" t="s">
        <v>32</v>
      </c>
      <c r="DY4" s="168" t="s">
        <v>32</v>
      </c>
      <c r="DZ4" s="168" t="s">
        <v>33</v>
      </c>
      <c r="EA4" s="168" t="s">
        <v>33</v>
      </c>
      <c r="EB4" s="168" t="s">
        <v>33</v>
      </c>
      <c r="EC4" s="168" t="s">
        <v>33</v>
      </c>
      <c r="ED4" s="168" t="s">
        <v>33</v>
      </c>
      <c r="EE4" s="168" t="s">
        <v>33</v>
      </c>
      <c r="EF4" s="168" t="s">
        <v>33</v>
      </c>
      <c r="EG4" s="168" t="s">
        <v>34</v>
      </c>
      <c r="EH4" s="168" t="s">
        <v>34</v>
      </c>
      <c r="EI4" s="168" t="s">
        <v>34</v>
      </c>
      <c r="EJ4" s="168" t="s">
        <v>34</v>
      </c>
      <c r="EK4" s="168" t="s">
        <v>34</v>
      </c>
      <c r="EL4" s="168" t="s">
        <v>34</v>
      </c>
      <c r="EM4" s="168" t="s">
        <v>34</v>
      </c>
      <c r="EN4" s="169" t="s">
        <v>35</v>
      </c>
      <c r="EO4" s="169" t="s">
        <v>35</v>
      </c>
      <c r="EP4" s="169" t="s">
        <v>35</v>
      </c>
      <c r="EQ4" s="169" t="s">
        <v>35</v>
      </c>
      <c r="ER4" s="169" t="s">
        <v>35</v>
      </c>
      <c r="ES4" s="169" t="s">
        <v>35</v>
      </c>
      <c r="ET4" s="169" t="s">
        <v>35</v>
      </c>
      <c r="EU4" s="169" t="s">
        <v>36</v>
      </c>
      <c r="EV4" s="169" t="s">
        <v>36</v>
      </c>
      <c r="EW4" s="169" t="s">
        <v>36</v>
      </c>
      <c r="EX4" s="169" t="s">
        <v>36</v>
      </c>
      <c r="EY4" s="169" t="s">
        <v>36</v>
      </c>
      <c r="EZ4" s="169" t="s">
        <v>36</v>
      </c>
      <c r="FA4" s="169" t="s">
        <v>36</v>
      </c>
      <c r="FB4" s="169" t="s">
        <v>37</v>
      </c>
      <c r="FC4" s="169" t="s">
        <v>37</v>
      </c>
      <c r="FD4" s="169" t="s">
        <v>37</v>
      </c>
      <c r="FE4" s="169" t="s">
        <v>37</v>
      </c>
      <c r="FF4" s="169" t="s">
        <v>37</v>
      </c>
      <c r="FG4" s="169" t="s">
        <v>37</v>
      </c>
      <c r="FH4" s="169" t="s">
        <v>37</v>
      </c>
      <c r="FI4" s="170" t="s">
        <v>38</v>
      </c>
      <c r="FJ4" s="170" t="s">
        <v>38</v>
      </c>
      <c r="FK4" s="170" t="s">
        <v>38</v>
      </c>
      <c r="FL4" s="170" t="s">
        <v>38</v>
      </c>
      <c r="FM4" s="170" t="s">
        <v>38</v>
      </c>
      <c r="FN4" s="170" t="s">
        <v>38</v>
      </c>
      <c r="FO4" s="170" t="s">
        <v>38</v>
      </c>
      <c r="FP4" s="170" t="s">
        <v>39</v>
      </c>
      <c r="FQ4" s="170" t="s">
        <v>39</v>
      </c>
      <c r="FR4" s="170" t="s">
        <v>39</v>
      </c>
      <c r="FS4" s="170" t="s">
        <v>39</v>
      </c>
      <c r="FT4" s="170" t="s">
        <v>39</v>
      </c>
      <c r="FU4" s="170" t="s">
        <v>39</v>
      </c>
      <c r="FV4" s="170" t="s">
        <v>39</v>
      </c>
      <c r="FW4" s="170" t="s">
        <v>40</v>
      </c>
      <c r="FX4" s="170" t="s">
        <v>40</v>
      </c>
      <c r="FY4" s="170" t="s">
        <v>40</v>
      </c>
      <c r="FZ4" s="170" t="s">
        <v>40</v>
      </c>
      <c r="GA4" s="170" t="s">
        <v>40</v>
      </c>
      <c r="GB4" s="170" t="s">
        <v>40</v>
      </c>
      <c r="GC4" s="170" t="s">
        <v>40</v>
      </c>
      <c r="GD4" s="171" t="s">
        <v>41</v>
      </c>
      <c r="GE4" s="171" t="s">
        <v>41</v>
      </c>
      <c r="GF4" s="171" t="s">
        <v>41</v>
      </c>
      <c r="GG4" s="171" t="s">
        <v>41</v>
      </c>
      <c r="GH4" s="171" t="s">
        <v>41</v>
      </c>
      <c r="GI4" s="171" t="s">
        <v>41</v>
      </c>
      <c r="GJ4" s="171" t="s">
        <v>41</v>
      </c>
      <c r="GK4" s="171" t="s">
        <v>42</v>
      </c>
      <c r="GL4" s="171" t="s">
        <v>42</v>
      </c>
      <c r="GM4" s="171" t="s">
        <v>42</v>
      </c>
      <c r="GN4" s="171" t="s">
        <v>42</v>
      </c>
      <c r="GO4" s="171" t="s">
        <v>42</v>
      </c>
      <c r="GP4" s="171" t="s">
        <v>42</v>
      </c>
      <c r="GQ4" s="171" t="s">
        <v>42</v>
      </c>
      <c r="GR4" s="171" t="s">
        <v>43</v>
      </c>
      <c r="GS4" s="171" t="s">
        <v>43</v>
      </c>
      <c r="GT4" s="171" t="s">
        <v>43</v>
      </c>
      <c r="GU4" s="171" t="s">
        <v>43</v>
      </c>
      <c r="GV4" s="171" t="s">
        <v>43</v>
      </c>
      <c r="GW4" s="171" t="s">
        <v>43</v>
      </c>
      <c r="GX4" s="171" t="s">
        <v>43</v>
      </c>
      <c r="GY4" s="171" t="s">
        <v>44</v>
      </c>
      <c r="GZ4" s="171" t="s">
        <v>44</v>
      </c>
      <c r="HA4" s="171" t="s">
        <v>44</v>
      </c>
      <c r="HB4" s="171" t="s">
        <v>44</v>
      </c>
      <c r="HC4" s="171" t="s">
        <v>44</v>
      </c>
      <c r="HD4" s="171" t="s">
        <v>44</v>
      </c>
      <c r="HE4" s="171" t="s">
        <v>44</v>
      </c>
      <c r="HF4" s="171" t="s">
        <v>45</v>
      </c>
      <c r="HG4" s="171" t="s">
        <v>45</v>
      </c>
      <c r="HH4" s="171" t="s">
        <v>45</v>
      </c>
      <c r="HI4" s="171" t="s">
        <v>45</v>
      </c>
      <c r="HJ4" s="171" t="s">
        <v>45</v>
      </c>
      <c r="HK4" s="171" t="s">
        <v>45</v>
      </c>
      <c r="HL4" s="171" t="s">
        <v>45</v>
      </c>
    </row>
    <row r="5" spans="1:220" x14ac:dyDescent="0.25">
      <c r="B5">
        <v>3403</v>
      </c>
      <c r="C5" t="s">
        <v>57</v>
      </c>
      <c r="D5" s="62"/>
      <c r="E5">
        <v>31369</v>
      </c>
      <c r="F5">
        <v>31</v>
      </c>
      <c r="G5">
        <v>-3</v>
      </c>
      <c r="H5">
        <v>15</v>
      </c>
      <c r="I5" s="62"/>
      <c r="J5" s="72">
        <v>115</v>
      </c>
      <c r="K5" s="68">
        <v>38</v>
      </c>
      <c r="L5" s="77">
        <v>62</v>
      </c>
      <c r="M5" s="80">
        <v>52</v>
      </c>
      <c r="N5" s="83">
        <v>50</v>
      </c>
      <c r="O5" s="62"/>
      <c r="P5">
        <v>46</v>
      </c>
      <c r="Q5">
        <v>41</v>
      </c>
      <c r="R5">
        <v>40</v>
      </c>
      <c r="S5">
        <v>28</v>
      </c>
      <c r="T5">
        <v>29</v>
      </c>
      <c r="U5">
        <v>28</v>
      </c>
      <c r="V5">
        <v>31</v>
      </c>
      <c r="W5" s="62"/>
      <c r="Y5">
        <v>5</v>
      </c>
      <c r="Z5">
        <v>1</v>
      </c>
      <c r="AA5">
        <v>12</v>
      </c>
      <c r="AB5">
        <v>-1</v>
      </c>
      <c r="AC5">
        <v>1</v>
      </c>
      <c r="AD5">
        <v>-3</v>
      </c>
      <c r="AE5" s="62"/>
      <c r="AF5">
        <v>22</v>
      </c>
      <c r="AG5">
        <v>79</v>
      </c>
      <c r="AH5">
        <v>187</v>
      </c>
      <c r="AI5">
        <v>194</v>
      </c>
      <c r="AJ5">
        <v>4</v>
      </c>
      <c r="AK5">
        <v>58</v>
      </c>
      <c r="AL5">
        <v>136</v>
      </c>
      <c r="AM5">
        <v>212</v>
      </c>
      <c r="AN5">
        <v>49</v>
      </c>
      <c r="AO5">
        <v>107</v>
      </c>
      <c r="AP5">
        <v>38</v>
      </c>
      <c r="AQ5">
        <v>15</v>
      </c>
      <c r="AR5">
        <v>324</v>
      </c>
      <c r="AS5">
        <v>56</v>
      </c>
      <c r="AT5">
        <v>70</v>
      </c>
      <c r="AU5">
        <v>65</v>
      </c>
      <c r="AV5">
        <v>67</v>
      </c>
      <c r="AW5">
        <v>97</v>
      </c>
      <c r="AX5">
        <v>102</v>
      </c>
      <c r="AY5" s="62"/>
      <c r="AZ5">
        <v>98</v>
      </c>
      <c r="BA5">
        <v>110</v>
      </c>
      <c r="BB5">
        <v>110</v>
      </c>
      <c r="BC5">
        <v>107</v>
      </c>
      <c r="BD5">
        <v>97</v>
      </c>
      <c r="BE5">
        <v>95</v>
      </c>
      <c r="BF5">
        <v>115</v>
      </c>
      <c r="BG5">
        <v>61</v>
      </c>
      <c r="BH5">
        <v>51</v>
      </c>
      <c r="BI5">
        <v>38</v>
      </c>
      <c r="BJ5">
        <v>39</v>
      </c>
      <c r="BK5">
        <v>37</v>
      </c>
      <c r="BL5">
        <v>40</v>
      </c>
      <c r="BM5">
        <v>38</v>
      </c>
      <c r="BN5">
        <v>123</v>
      </c>
      <c r="BO5">
        <v>107</v>
      </c>
      <c r="BP5">
        <v>103</v>
      </c>
      <c r="BQ5">
        <v>65</v>
      </c>
      <c r="BR5">
        <v>61</v>
      </c>
      <c r="BS5">
        <v>60</v>
      </c>
      <c r="BT5">
        <v>62</v>
      </c>
      <c r="BU5">
        <v>40</v>
      </c>
      <c r="BV5">
        <v>39</v>
      </c>
      <c r="BW5">
        <v>45</v>
      </c>
      <c r="BX5">
        <v>36</v>
      </c>
      <c r="BY5">
        <v>49</v>
      </c>
      <c r="BZ5">
        <v>48</v>
      </c>
      <c r="CA5">
        <v>52</v>
      </c>
      <c r="CB5">
        <v>47</v>
      </c>
      <c r="CC5">
        <v>38</v>
      </c>
      <c r="CD5">
        <v>43</v>
      </c>
      <c r="CE5">
        <v>47</v>
      </c>
      <c r="CF5">
        <v>49</v>
      </c>
      <c r="CG5">
        <v>41</v>
      </c>
      <c r="CH5">
        <v>50</v>
      </c>
      <c r="CI5" s="62"/>
      <c r="CJ5">
        <v>26</v>
      </c>
      <c r="CK5">
        <v>28</v>
      </c>
      <c r="CL5">
        <v>29</v>
      </c>
      <c r="CM5">
        <v>26</v>
      </c>
      <c r="CN5">
        <v>21</v>
      </c>
      <c r="CO5">
        <v>25</v>
      </c>
      <c r="CP5">
        <v>22</v>
      </c>
      <c r="CQ5">
        <v>89</v>
      </c>
      <c r="CR5">
        <v>84</v>
      </c>
      <c r="CS5">
        <v>88</v>
      </c>
      <c r="CT5">
        <v>83</v>
      </c>
      <c r="CU5">
        <v>70</v>
      </c>
      <c r="CV5">
        <v>65</v>
      </c>
      <c r="CW5">
        <v>79</v>
      </c>
      <c r="CX5">
        <v>208</v>
      </c>
      <c r="CY5">
        <v>201</v>
      </c>
      <c r="CZ5">
        <v>173</v>
      </c>
      <c r="DA5">
        <v>182</v>
      </c>
      <c r="DB5">
        <v>170</v>
      </c>
      <c r="DC5">
        <v>180</v>
      </c>
      <c r="DD5">
        <v>187</v>
      </c>
      <c r="DE5">
        <v>164</v>
      </c>
      <c r="DF5">
        <v>182</v>
      </c>
      <c r="DG5">
        <v>190</v>
      </c>
      <c r="DH5">
        <v>190</v>
      </c>
      <c r="DI5">
        <v>188</v>
      </c>
      <c r="DJ5">
        <v>162</v>
      </c>
      <c r="DK5">
        <v>194</v>
      </c>
      <c r="DL5">
        <v>5</v>
      </c>
      <c r="DM5">
        <v>3</v>
      </c>
      <c r="DN5">
        <v>5</v>
      </c>
      <c r="DO5">
        <v>4</v>
      </c>
      <c r="DP5">
        <v>6</v>
      </c>
      <c r="DQ5">
        <v>5</v>
      </c>
      <c r="DR5">
        <v>4</v>
      </c>
      <c r="DS5">
        <v>107</v>
      </c>
      <c r="DT5">
        <v>64</v>
      </c>
      <c r="DU5">
        <v>52</v>
      </c>
      <c r="DV5">
        <v>63</v>
      </c>
      <c r="DW5">
        <v>59</v>
      </c>
      <c r="DX5">
        <v>70</v>
      </c>
      <c r="DY5">
        <v>58</v>
      </c>
      <c r="DZ5">
        <v>153</v>
      </c>
      <c r="EA5">
        <v>175</v>
      </c>
      <c r="EB5">
        <v>175</v>
      </c>
      <c r="EC5">
        <v>161</v>
      </c>
      <c r="ED5">
        <v>154</v>
      </c>
      <c r="EE5">
        <v>136</v>
      </c>
      <c r="EF5">
        <v>136</v>
      </c>
      <c r="EG5">
        <v>225</v>
      </c>
      <c r="EH5">
        <v>191</v>
      </c>
      <c r="EI5">
        <v>90</v>
      </c>
      <c r="EJ5">
        <v>94</v>
      </c>
      <c r="EK5">
        <v>134</v>
      </c>
      <c r="EL5">
        <v>207</v>
      </c>
      <c r="EM5">
        <v>212</v>
      </c>
      <c r="EN5">
        <v>116</v>
      </c>
      <c r="EO5">
        <v>115</v>
      </c>
      <c r="EP5">
        <v>98</v>
      </c>
      <c r="EQ5">
        <v>61</v>
      </c>
      <c r="ER5">
        <v>43</v>
      </c>
      <c r="ES5">
        <v>36</v>
      </c>
      <c r="ET5">
        <v>49</v>
      </c>
      <c r="EU5">
        <v>163</v>
      </c>
      <c r="EV5">
        <v>157</v>
      </c>
      <c r="EW5">
        <v>152</v>
      </c>
      <c r="EX5">
        <v>135</v>
      </c>
      <c r="EY5">
        <v>132</v>
      </c>
      <c r="EZ5">
        <v>122</v>
      </c>
      <c r="FA5">
        <v>107</v>
      </c>
      <c r="FB5">
        <v>109</v>
      </c>
      <c r="FC5">
        <v>32</v>
      </c>
      <c r="FD5">
        <v>55</v>
      </c>
      <c r="FE5">
        <v>31</v>
      </c>
      <c r="FF5">
        <v>34</v>
      </c>
      <c r="FG5">
        <v>35</v>
      </c>
      <c r="FH5">
        <v>38</v>
      </c>
      <c r="FI5">
        <v>17</v>
      </c>
      <c r="FJ5">
        <v>18</v>
      </c>
      <c r="FK5">
        <v>20</v>
      </c>
      <c r="FL5">
        <v>16</v>
      </c>
      <c r="FM5">
        <v>16</v>
      </c>
      <c r="FN5">
        <v>17</v>
      </c>
      <c r="FO5">
        <v>15</v>
      </c>
      <c r="FP5">
        <v>291</v>
      </c>
      <c r="FQ5">
        <v>285</v>
      </c>
      <c r="FR5">
        <v>302</v>
      </c>
      <c r="FS5">
        <v>299</v>
      </c>
      <c r="FT5">
        <v>317</v>
      </c>
      <c r="FU5">
        <v>317</v>
      </c>
      <c r="FV5">
        <v>324</v>
      </c>
      <c r="FW5">
        <v>32</v>
      </c>
      <c r="FX5">
        <v>39</v>
      </c>
      <c r="FY5">
        <v>42</v>
      </c>
      <c r="FZ5">
        <v>42</v>
      </c>
      <c r="GA5">
        <v>47</v>
      </c>
      <c r="GB5">
        <v>49</v>
      </c>
      <c r="GC5">
        <v>56</v>
      </c>
      <c r="GD5">
        <v>76</v>
      </c>
      <c r="GE5">
        <v>69</v>
      </c>
      <c r="GF5">
        <v>59</v>
      </c>
      <c r="GG5">
        <v>122</v>
      </c>
      <c r="GH5">
        <v>104</v>
      </c>
      <c r="GI5">
        <v>70</v>
      </c>
      <c r="GJ5">
        <v>70</v>
      </c>
      <c r="GK5">
        <v>102</v>
      </c>
      <c r="GL5">
        <v>85</v>
      </c>
      <c r="GM5">
        <v>71</v>
      </c>
      <c r="GN5">
        <v>74</v>
      </c>
      <c r="GO5">
        <v>55</v>
      </c>
      <c r="GP5">
        <v>65</v>
      </c>
      <c r="GQ5">
        <v>65</v>
      </c>
      <c r="GR5">
        <v>48</v>
      </c>
      <c r="GS5">
        <v>37</v>
      </c>
      <c r="GT5">
        <v>59</v>
      </c>
      <c r="GU5">
        <v>43</v>
      </c>
      <c r="GV5">
        <v>41</v>
      </c>
      <c r="GW5">
        <v>43</v>
      </c>
      <c r="GX5">
        <v>67</v>
      </c>
      <c r="GY5">
        <v>47</v>
      </c>
      <c r="GZ5">
        <v>53</v>
      </c>
      <c r="HA5">
        <v>45</v>
      </c>
      <c r="HB5">
        <v>54</v>
      </c>
      <c r="HC5">
        <v>92</v>
      </c>
      <c r="HD5">
        <v>101</v>
      </c>
      <c r="HE5">
        <v>97</v>
      </c>
      <c r="HF5">
        <v>129</v>
      </c>
      <c r="HG5">
        <v>121</v>
      </c>
      <c r="HH5">
        <v>118</v>
      </c>
      <c r="HI5">
        <v>115</v>
      </c>
      <c r="HJ5">
        <v>108</v>
      </c>
      <c r="HK5">
        <v>103</v>
      </c>
      <c r="HL5">
        <v>102</v>
      </c>
    </row>
    <row r="6" spans="1:220" x14ac:dyDescent="0.25">
      <c r="B6">
        <v>3405</v>
      </c>
      <c r="C6" t="s">
        <v>76</v>
      </c>
      <c r="D6" s="62"/>
      <c r="E6">
        <v>28345</v>
      </c>
      <c r="F6">
        <v>40</v>
      </c>
      <c r="G6">
        <v>5</v>
      </c>
      <c r="H6">
        <v>17</v>
      </c>
      <c r="I6" s="62"/>
      <c r="J6" s="72">
        <v>154</v>
      </c>
      <c r="K6" s="68">
        <v>33</v>
      </c>
      <c r="L6" s="77">
        <v>58</v>
      </c>
      <c r="M6" s="80">
        <v>55</v>
      </c>
      <c r="N6" s="83">
        <v>70</v>
      </c>
      <c r="O6" s="62"/>
      <c r="P6">
        <v>57</v>
      </c>
      <c r="Q6">
        <v>56</v>
      </c>
      <c r="R6">
        <v>48</v>
      </c>
      <c r="S6">
        <v>40</v>
      </c>
      <c r="T6">
        <v>42</v>
      </c>
      <c r="U6">
        <v>45</v>
      </c>
      <c r="V6">
        <v>40</v>
      </c>
      <c r="W6" s="62"/>
      <c r="Y6">
        <v>1</v>
      </c>
      <c r="Z6">
        <v>8</v>
      </c>
      <c r="AA6">
        <v>8</v>
      </c>
      <c r="AB6">
        <v>-2</v>
      </c>
      <c r="AC6">
        <v>-3</v>
      </c>
      <c r="AD6">
        <v>5</v>
      </c>
      <c r="AE6" s="62"/>
      <c r="AF6">
        <v>130</v>
      </c>
      <c r="AG6">
        <v>80</v>
      </c>
      <c r="AH6">
        <v>278</v>
      </c>
      <c r="AI6">
        <v>132</v>
      </c>
      <c r="AJ6">
        <v>15</v>
      </c>
      <c r="AK6">
        <v>110</v>
      </c>
      <c r="AL6">
        <v>88</v>
      </c>
      <c r="AM6">
        <v>67</v>
      </c>
      <c r="AN6">
        <v>63</v>
      </c>
      <c r="AO6">
        <v>99</v>
      </c>
      <c r="AP6">
        <v>21</v>
      </c>
      <c r="AQ6">
        <v>14</v>
      </c>
      <c r="AR6">
        <v>333</v>
      </c>
      <c r="AS6">
        <v>54</v>
      </c>
      <c r="AT6">
        <v>91</v>
      </c>
      <c r="AU6">
        <v>168</v>
      </c>
      <c r="AV6">
        <v>60</v>
      </c>
      <c r="AW6">
        <v>341</v>
      </c>
      <c r="AX6">
        <v>76</v>
      </c>
      <c r="AY6" s="62"/>
      <c r="AZ6">
        <v>148</v>
      </c>
      <c r="BA6">
        <v>146</v>
      </c>
      <c r="BB6">
        <v>144</v>
      </c>
      <c r="BC6">
        <v>141</v>
      </c>
      <c r="BD6">
        <v>147</v>
      </c>
      <c r="BE6">
        <v>159</v>
      </c>
      <c r="BF6">
        <v>154</v>
      </c>
      <c r="BG6">
        <v>65</v>
      </c>
      <c r="BH6">
        <v>58</v>
      </c>
      <c r="BI6">
        <v>36</v>
      </c>
      <c r="BJ6">
        <v>30</v>
      </c>
      <c r="BK6">
        <v>40</v>
      </c>
      <c r="BL6">
        <v>36</v>
      </c>
      <c r="BM6">
        <v>33</v>
      </c>
      <c r="BN6">
        <v>129</v>
      </c>
      <c r="BO6">
        <v>112</v>
      </c>
      <c r="BP6">
        <v>97</v>
      </c>
      <c r="BQ6">
        <v>78</v>
      </c>
      <c r="BR6">
        <v>88</v>
      </c>
      <c r="BS6">
        <v>95</v>
      </c>
      <c r="BT6">
        <v>58</v>
      </c>
      <c r="BU6">
        <v>48</v>
      </c>
      <c r="BV6">
        <v>49</v>
      </c>
      <c r="BW6">
        <v>49</v>
      </c>
      <c r="BX6">
        <v>45</v>
      </c>
      <c r="BY6">
        <v>56</v>
      </c>
      <c r="BZ6">
        <v>61</v>
      </c>
      <c r="CA6">
        <v>55</v>
      </c>
      <c r="CB6">
        <v>73</v>
      </c>
      <c r="CC6">
        <v>78</v>
      </c>
      <c r="CD6">
        <v>60</v>
      </c>
      <c r="CE6">
        <v>63</v>
      </c>
      <c r="CF6">
        <v>56</v>
      </c>
      <c r="CG6">
        <v>69</v>
      </c>
      <c r="CH6">
        <v>70</v>
      </c>
      <c r="CI6" s="62"/>
      <c r="CJ6">
        <v>131</v>
      </c>
      <c r="CK6">
        <v>135</v>
      </c>
      <c r="CL6">
        <v>121</v>
      </c>
      <c r="CM6">
        <v>129</v>
      </c>
      <c r="CN6">
        <v>132</v>
      </c>
      <c r="CO6">
        <v>143</v>
      </c>
      <c r="CP6">
        <v>130</v>
      </c>
      <c r="CQ6">
        <v>105</v>
      </c>
      <c r="CR6">
        <v>94</v>
      </c>
      <c r="CS6">
        <v>102</v>
      </c>
      <c r="CT6">
        <v>87</v>
      </c>
      <c r="CU6">
        <v>92</v>
      </c>
      <c r="CV6">
        <v>79</v>
      </c>
      <c r="CW6">
        <v>80</v>
      </c>
      <c r="CX6">
        <v>277</v>
      </c>
      <c r="CY6">
        <v>284</v>
      </c>
      <c r="CZ6">
        <v>263</v>
      </c>
      <c r="DA6">
        <v>264</v>
      </c>
      <c r="DB6">
        <v>262</v>
      </c>
      <c r="DC6">
        <v>271</v>
      </c>
      <c r="DD6">
        <v>278</v>
      </c>
      <c r="DE6">
        <v>97</v>
      </c>
      <c r="DF6">
        <v>97</v>
      </c>
      <c r="DG6">
        <v>105</v>
      </c>
      <c r="DH6">
        <v>122</v>
      </c>
      <c r="DI6">
        <v>124</v>
      </c>
      <c r="DJ6">
        <v>145</v>
      </c>
      <c r="DK6">
        <v>132</v>
      </c>
      <c r="DL6">
        <v>20</v>
      </c>
      <c r="DM6">
        <v>19</v>
      </c>
      <c r="DN6">
        <v>12</v>
      </c>
      <c r="DO6">
        <v>12</v>
      </c>
      <c r="DP6">
        <v>11</v>
      </c>
      <c r="DQ6">
        <v>10</v>
      </c>
      <c r="DR6">
        <v>15</v>
      </c>
      <c r="DS6">
        <v>148</v>
      </c>
      <c r="DT6">
        <v>174</v>
      </c>
      <c r="DU6">
        <v>106</v>
      </c>
      <c r="DV6">
        <v>137</v>
      </c>
      <c r="DW6">
        <v>126</v>
      </c>
      <c r="DX6">
        <v>104</v>
      </c>
      <c r="DY6">
        <v>110</v>
      </c>
      <c r="DZ6">
        <v>97</v>
      </c>
      <c r="EA6">
        <v>110</v>
      </c>
      <c r="EB6">
        <v>115</v>
      </c>
      <c r="EC6">
        <v>110</v>
      </c>
      <c r="ED6">
        <v>106</v>
      </c>
      <c r="EE6">
        <v>93</v>
      </c>
      <c r="EF6">
        <v>88</v>
      </c>
      <c r="EG6">
        <v>135</v>
      </c>
      <c r="EH6">
        <v>31</v>
      </c>
      <c r="EI6">
        <v>54</v>
      </c>
      <c r="EJ6">
        <v>32</v>
      </c>
      <c r="EK6">
        <v>65</v>
      </c>
      <c r="EL6">
        <v>87</v>
      </c>
      <c r="EM6">
        <v>67</v>
      </c>
      <c r="EN6">
        <v>166</v>
      </c>
      <c r="EO6">
        <v>143</v>
      </c>
      <c r="EP6">
        <v>113</v>
      </c>
      <c r="EQ6">
        <v>92</v>
      </c>
      <c r="ER6">
        <v>84</v>
      </c>
      <c r="ES6">
        <v>79</v>
      </c>
      <c r="ET6">
        <v>63</v>
      </c>
      <c r="EU6">
        <v>134</v>
      </c>
      <c r="EV6">
        <v>116</v>
      </c>
      <c r="EW6">
        <v>111</v>
      </c>
      <c r="EX6">
        <v>116</v>
      </c>
      <c r="EY6">
        <v>116</v>
      </c>
      <c r="EZ6">
        <v>112</v>
      </c>
      <c r="FA6">
        <v>99</v>
      </c>
      <c r="FB6">
        <v>94</v>
      </c>
      <c r="FC6">
        <v>61</v>
      </c>
      <c r="FD6">
        <v>85</v>
      </c>
      <c r="FE6">
        <v>37</v>
      </c>
      <c r="FF6">
        <v>90</v>
      </c>
      <c r="FG6">
        <v>122</v>
      </c>
      <c r="FH6">
        <v>21</v>
      </c>
      <c r="FI6">
        <v>13</v>
      </c>
      <c r="FJ6">
        <v>14</v>
      </c>
      <c r="FK6">
        <v>16</v>
      </c>
      <c r="FL6">
        <v>15</v>
      </c>
      <c r="FM6">
        <v>14</v>
      </c>
      <c r="FN6">
        <v>14</v>
      </c>
      <c r="FO6">
        <v>14</v>
      </c>
      <c r="FP6">
        <v>323</v>
      </c>
      <c r="FQ6">
        <v>321</v>
      </c>
      <c r="FR6">
        <v>327</v>
      </c>
      <c r="FS6">
        <v>327</v>
      </c>
      <c r="FT6">
        <v>331</v>
      </c>
      <c r="FU6">
        <v>331</v>
      </c>
      <c r="FV6">
        <v>333</v>
      </c>
      <c r="FW6">
        <v>41</v>
      </c>
      <c r="FX6">
        <v>45</v>
      </c>
      <c r="FY6">
        <v>37</v>
      </c>
      <c r="FZ6">
        <v>39</v>
      </c>
      <c r="GA6">
        <v>46</v>
      </c>
      <c r="GB6">
        <v>55</v>
      </c>
      <c r="GC6">
        <v>54</v>
      </c>
      <c r="GD6">
        <v>128</v>
      </c>
      <c r="GE6">
        <v>109</v>
      </c>
      <c r="GF6">
        <v>60</v>
      </c>
      <c r="GG6">
        <v>105</v>
      </c>
      <c r="GH6">
        <v>114</v>
      </c>
      <c r="GI6">
        <v>92</v>
      </c>
      <c r="GJ6">
        <v>91</v>
      </c>
      <c r="GK6">
        <v>101</v>
      </c>
      <c r="GL6">
        <v>190</v>
      </c>
      <c r="GM6">
        <v>191</v>
      </c>
      <c r="GN6">
        <v>190</v>
      </c>
      <c r="GO6">
        <v>181</v>
      </c>
      <c r="GP6">
        <v>161</v>
      </c>
      <c r="GQ6">
        <v>168</v>
      </c>
      <c r="GR6">
        <v>75</v>
      </c>
      <c r="GS6">
        <v>79</v>
      </c>
      <c r="GT6">
        <v>54</v>
      </c>
      <c r="GU6">
        <v>35</v>
      </c>
      <c r="GV6">
        <v>33</v>
      </c>
      <c r="GW6">
        <v>45</v>
      </c>
      <c r="GX6">
        <v>60</v>
      </c>
      <c r="GY6">
        <v>251</v>
      </c>
      <c r="GZ6">
        <v>300</v>
      </c>
      <c r="HA6">
        <v>305</v>
      </c>
      <c r="HB6">
        <v>309</v>
      </c>
      <c r="HC6">
        <v>285</v>
      </c>
      <c r="HD6">
        <v>341</v>
      </c>
      <c r="HE6">
        <v>341</v>
      </c>
      <c r="HF6">
        <v>86</v>
      </c>
      <c r="HG6">
        <v>82</v>
      </c>
      <c r="HH6">
        <v>82</v>
      </c>
      <c r="HI6">
        <v>79</v>
      </c>
      <c r="HJ6">
        <v>79</v>
      </c>
      <c r="HK6">
        <v>79</v>
      </c>
      <c r="HL6">
        <v>76</v>
      </c>
    </row>
    <row r="7" spans="1:220" x14ac:dyDescent="0.25">
      <c r="B7">
        <v>3428</v>
      </c>
      <c r="C7" t="s">
        <v>74</v>
      </c>
      <c r="D7" s="62"/>
      <c r="E7">
        <v>2432</v>
      </c>
      <c r="F7">
        <v>74</v>
      </c>
      <c r="G7">
        <v>25</v>
      </c>
      <c r="H7">
        <v>37</v>
      </c>
      <c r="I7" s="62"/>
      <c r="J7" s="72">
        <v>195</v>
      </c>
      <c r="K7" s="68">
        <v>6</v>
      </c>
      <c r="L7" s="77">
        <v>161</v>
      </c>
      <c r="M7" s="80">
        <v>180</v>
      </c>
      <c r="N7" s="83">
        <v>180</v>
      </c>
      <c r="O7" s="62"/>
      <c r="P7">
        <v>111</v>
      </c>
      <c r="Q7">
        <v>102</v>
      </c>
      <c r="R7">
        <v>116</v>
      </c>
      <c r="S7">
        <v>98</v>
      </c>
      <c r="T7">
        <v>112</v>
      </c>
      <c r="U7">
        <v>99</v>
      </c>
      <c r="V7">
        <v>74</v>
      </c>
      <c r="W7" s="62"/>
      <c r="Y7">
        <v>9</v>
      </c>
      <c r="Z7">
        <v>-14</v>
      </c>
      <c r="AA7">
        <v>18</v>
      </c>
      <c r="AB7">
        <v>-14</v>
      </c>
      <c r="AC7">
        <v>13</v>
      </c>
      <c r="AD7">
        <v>25</v>
      </c>
      <c r="AE7" s="62"/>
      <c r="AF7">
        <v>229</v>
      </c>
      <c r="AG7">
        <v>236</v>
      </c>
      <c r="AH7">
        <v>70</v>
      </c>
      <c r="AI7">
        <v>280</v>
      </c>
      <c r="AJ7">
        <v>21</v>
      </c>
      <c r="AK7">
        <v>5</v>
      </c>
      <c r="AL7">
        <v>67</v>
      </c>
      <c r="AM7">
        <v>7</v>
      </c>
      <c r="AN7">
        <v>168</v>
      </c>
      <c r="AO7">
        <v>225</v>
      </c>
      <c r="AP7">
        <v>42</v>
      </c>
      <c r="AQ7">
        <v>284</v>
      </c>
      <c r="AR7">
        <v>63</v>
      </c>
      <c r="AS7">
        <v>247</v>
      </c>
      <c r="AT7">
        <v>187</v>
      </c>
      <c r="AU7">
        <v>253</v>
      </c>
      <c r="AV7">
        <v>262</v>
      </c>
      <c r="AW7">
        <v>174</v>
      </c>
      <c r="AX7">
        <v>128</v>
      </c>
      <c r="AY7" s="62"/>
      <c r="AZ7">
        <v>166</v>
      </c>
      <c r="BA7">
        <v>157</v>
      </c>
      <c r="BB7">
        <v>191</v>
      </c>
      <c r="BC7">
        <v>202</v>
      </c>
      <c r="BD7">
        <v>178</v>
      </c>
      <c r="BE7">
        <v>186</v>
      </c>
      <c r="BF7">
        <v>195</v>
      </c>
      <c r="BG7">
        <v>39</v>
      </c>
      <c r="BH7">
        <v>30</v>
      </c>
      <c r="BI7">
        <v>41</v>
      </c>
      <c r="BJ7">
        <v>31</v>
      </c>
      <c r="BK7">
        <v>36</v>
      </c>
      <c r="BL7">
        <v>15</v>
      </c>
      <c r="BM7">
        <v>6</v>
      </c>
      <c r="BN7">
        <v>243</v>
      </c>
      <c r="BO7">
        <v>253</v>
      </c>
      <c r="BP7">
        <v>229</v>
      </c>
      <c r="BQ7">
        <v>174</v>
      </c>
      <c r="BR7">
        <v>241</v>
      </c>
      <c r="BS7">
        <v>215</v>
      </c>
      <c r="BT7">
        <v>161</v>
      </c>
      <c r="BU7">
        <v>108</v>
      </c>
      <c r="BV7">
        <v>137</v>
      </c>
      <c r="BW7">
        <v>142</v>
      </c>
      <c r="BX7">
        <v>140</v>
      </c>
      <c r="BY7">
        <v>143</v>
      </c>
      <c r="BZ7">
        <v>179</v>
      </c>
      <c r="CA7">
        <v>180</v>
      </c>
      <c r="CB7">
        <v>159</v>
      </c>
      <c r="CC7">
        <v>133</v>
      </c>
      <c r="CD7">
        <v>137</v>
      </c>
      <c r="CE7">
        <v>133</v>
      </c>
      <c r="CF7">
        <v>144</v>
      </c>
      <c r="CG7">
        <v>194</v>
      </c>
      <c r="CH7">
        <v>180</v>
      </c>
      <c r="CI7" s="62"/>
      <c r="CJ7">
        <v>232</v>
      </c>
      <c r="CK7">
        <v>242</v>
      </c>
      <c r="CL7">
        <v>248</v>
      </c>
      <c r="CM7">
        <v>233</v>
      </c>
      <c r="CN7">
        <v>249</v>
      </c>
      <c r="CO7">
        <v>252</v>
      </c>
      <c r="CP7">
        <v>229</v>
      </c>
      <c r="CQ7">
        <v>230</v>
      </c>
      <c r="CR7">
        <v>227</v>
      </c>
      <c r="CS7">
        <v>240</v>
      </c>
      <c r="CT7">
        <v>243</v>
      </c>
      <c r="CU7">
        <v>189</v>
      </c>
      <c r="CV7">
        <v>233</v>
      </c>
      <c r="CW7">
        <v>236</v>
      </c>
      <c r="CX7">
        <v>75</v>
      </c>
      <c r="CY7">
        <v>57</v>
      </c>
      <c r="CZ7">
        <v>74</v>
      </c>
      <c r="DA7">
        <v>100</v>
      </c>
      <c r="DB7">
        <v>73</v>
      </c>
      <c r="DC7">
        <v>47</v>
      </c>
      <c r="DD7">
        <v>70</v>
      </c>
      <c r="DE7">
        <v>191</v>
      </c>
      <c r="DF7">
        <v>195</v>
      </c>
      <c r="DG7">
        <v>223</v>
      </c>
      <c r="DH7">
        <v>239</v>
      </c>
      <c r="DI7">
        <v>255</v>
      </c>
      <c r="DJ7">
        <v>249</v>
      </c>
      <c r="DK7">
        <v>280</v>
      </c>
      <c r="DL7">
        <v>46</v>
      </c>
      <c r="DM7">
        <v>50</v>
      </c>
      <c r="DN7">
        <v>30</v>
      </c>
      <c r="DO7">
        <v>33</v>
      </c>
      <c r="DP7">
        <v>16</v>
      </c>
      <c r="DQ7">
        <v>15</v>
      </c>
      <c r="DR7">
        <v>21</v>
      </c>
      <c r="DS7">
        <v>75</v>
      </c>
      <c r="DT7">
        <v>46</v>
      </c>
      <c r="DU7">
        <v>129</v>
      </c>
      <c r="DV7">
        <v>68</v>
      </c>
      <c r="DW7">
        <v>100</v>
      </c>
      <c r="DX7">
        <v>29</v>
      </c>
      <c r="DY7">
        <v>5</v>
      </c>
      <c r="DZ7">
        <v>105</v>
      </c>
      <c r="EA7">
        <v>122</v>
      </c>
      <c r="EB7">
        <v>120</v>
      </c>
      <c r="EC7">
        <v>113</v>
      </c>
      <c r="ED7">
        <v>116</v>
      </c>
      <c r="EE7">
        <v>91</v>
      </c>
      <c r="EF7">
        <v>67</v>
      </c>
      <c r="EG7">
        <v>16</v>
      </c>
      <c r="EH7">
        <v>5</v>
      </c>
      <c r="EI7">
        <v>3</v>
      </c>
      <c r="EJ7">
        <v>15</v>
      </c>
      <c r="EK7">
        <v>15</v>
      </c>
      <c r="EL7">
        <v>13</v>
      </c>
      <c r="EM7">
        <v>7</v>
      </c>
      <c r="EN7">
        <v>279</v>
      </c>
      <c r="EO7">
        <v>271</v>
      </c>
      <c r="EP7">
        <v>275</v>
      </c>
      <c r="EQ7">
        <v>213</v>
      </c>
      <c r="ER7">
        <v>211</v>
      </c>
      <c r="ES7">
        <v>205</v>
      </c>
      <c r="ET7">
        <v>168</v>
      </c>
      <c r="EU7">
        <v>184</v>
      </c>
      <c r="EV7">
        <v>218</v>
      </c>
      <c r="EW7">
        <v>210</v>
      </c>
      <c r="EX7">
        <v>201</v>
      </c>
      <c r="EY7">
        <v>215</v>
      </c>
      <c r="EZ7">
        <v>215</v>
      </c>
      <c r="FA7">
        <v>225</v>
      </c>
      <c r="FB7">
        <v>243</v>
      </c>
      <c r="FC7">
        <v>253</v>
      </c>
      <c r="FD7">
        <v>122</v>
      </c>
      <c r="FE7">
        <v>62</v>
      </c>
      <c r="FF7">
        <v>274</v>
      </c>
      <c r="FG7">
        <v>226</v>
      </c>
      <c r="FH7">
        <v>42</v>
      </c>
      <c r="FI7">
        <v>221</v>
      </c>
      <c r="FJ7">
        <v>286</v>
      </c>
      <c r="FK7">
        <v>232</v>
      </c>
      <c r="FL7">
        <v>235</v>
      </c>
      <c r="FM7">
        <v>243</v>
      </c>
      <c r="FN7">
        <v>291</v>
      </c>
      <c r="FO7">
        <v>284</v>
      </c>
      <c r="FP7">
        <v>33</v>
      </c>
      <c r="FQ7">
        <v>30</v>
      </c>
      <c r="FR7">
        <v>47</v>
      </c>
      <c r="FS7">
        <v>66</v>
      </c>
      <c r="FT7">
        <v>58</v>
      </c>
      <c r="FU7">
        <v>75</v>
      </c>
      <c r="FV7">
        <v>63</v>
      </c>
      <c r="FW7">
        <v>233</v>
      </c>
      <c r="FX7">
        <v>250</v>
      </c>
      <c r="FY7">
        <v>250</v>
      </c>
      <c r="FZ7">
        <v>192</v>
      </c>
      <c r="GA7">
        <v>222</v>
      </c>
      <c r="GB7">
        <v>207</v>
      </c>
      <c r="GC7">
        <v>247</v>
      </c>
      <c r="GD7">
        <v>183</v>
      </c>
      <c r="GE7">
        <v>183</v>
      </c>
      <c r="GF7">
        <v>187</v>
      </c>
      <c r="GG7">
        <v>188</v>
      </c>
      <c r="GH7">
        <v>201</v>
      </c>
      <c r="GI7">
        <v>197</v>
      </c>
      <c r="GJ7">
        <v>187</v>
      </c>
      <c r="GK7">
        <v>271</v>
      </c>
      <c r="GL7">
        <v>271</v>
      </c>
      <c r="GM7">
        <v>267</v>
      </c>
      <c r="GN7">
        <v>263</v>
      </c>
      <c r="GO7">
        <v>254</v>
      </c>
      <c r="GP7">
        <v>259</v>
      </c>
      <c r="GQ7">
        <v>253</v>
      </c>
      <c r="GR7">
        <v>196</v>
      </c>
      <c r="GS7">
        <v>186</v>
      </c>
      <c r="GT7">
        <v>182</v>
      </c>
      <c r="GU7">
        <v>210</v>
      </c>
      <c r="GV7">
        <v>203</v>
      </c>
      <c r="GW7">
        <v>262</v>
      </c>
      <c r="GX7">
        <v>262</v>
      </c>
      <c r="GY7">
        <v>160</v>
      </c>
      <c r="GZ7">
        <v>107</v>
      </c>
      <c r="HA7">
        <v>129</v>
      </c>
      <c r="HB7">
        <v>43</v>
      </c>
      <c r="HC7">
        <v>95</v>
      </c>
      <c r="HD7">
        <v>167</v>
      </c>
      <c r="HE7">
        <v>174</v>
      </c>
      <c r="HF7">
        <v>117</v>
      </c>
      <c r="HG7">
        <v>116</v>
      </c>
      <c r="HH7">
        <v>113</v>
      </c>
      <c r="HI7">
        <v>113</v>
      </c>
      <c r="HJ7">
        <v>112</v>
      </c>
      <c r="HK7">
        <v>138</v>
      </c>
      <c r="HL7">
        <v>128</v>
      </c>
    </row>
    <row r="8" spans="1:220" x14ac:dyDescent="0.25">
      <c r="B8">
        <v>3411</v>
      </c>
      <c r="C8" t="s">
        <v>58</v>
      </c>
      <c r="D8" s="62"/>
      <c r="E8">
        <v>34768</v>
      </c>
      <c r="F8">
        <v>82</v>
      </c>
      <c r="G8">
        <v>-7</v>
      </c>
      <c r="H8">
        <v>27</v>
      </c>
      <c r="I8" s="62"/>
      <c r="J8" s="72">
        <v>70</v>
      </c>
      <c r="K8" s="68">
        <v>222</v>
      </c>
      <c r="L8" s="77">
        <v>63</v>
      </c>
      <c r="M8" s="80">
        <v>162</v>
      </c>
      <c r="N8" s="83">
        <v>62</v>
      </c>
      <c r="O8" s="62"/>
      <c r="P8">
        <v>109</v>
      </c>
      <c r="Q8">
        <v>93</v>
      </c>
      <c r="R8">
        <v>107</v>
      </c>
      <c r="S8">
        <v>97</v>
      </c>
      <c r="T8">
        <v>81</v>
      </c>
      <c r="U8">
        <v>75</v>
      </c>
      <c r="V8">
        <v>82</v>
      </c>
      <c r="W8" s="62"/>
      <c r="Y8">
        <v>16</v>
      </c>
      <c r="Z8">
        <v>-14</v>
      </c>
      <c r="AA8">
        <v>10</v>
      </c>
      <c r="AB8">
        <v>16</v>
      </c>
      <c r="AC8">
        <v>6</v>
      </c>
      <c r="AD8">
        <v>-7</v>
      </c>
      <c r="AE8" s="62"/>
      <c r="AF8">
        <v>51</v>
      </c>
      <c r="AG8">
        <v>197</v>
      </c>
      <c r="AH8">
        <v>56</v>
      </c>
      <c r="AI8">
        <v>125</v>
      </c>
      <c r="AJ8">
        <v>212</v>
      </c>
      <c r="AK8">
        <v>283</v>
      </c>
      <c r="AL8">
        <v>198</v>
      </c>
      <c r="AM8">
        <v>144</v>
      </c>
      <c r="AN8">
        <v>45</v>
      </c>
      <c r="AO8">
        <v>126</v>
      </c>
      <c r="AP8">
        <v>35</v>
      </c>
      <c r="AQ8">
        <v>208</v>
      </c>
      <c r="AR8">
        <v>125</v>
      </c>
      <c r="AS8">
        <v>160</v>
      </c>
      <c r="AT8">
        <v>42</v>
      </c>
      <c r="AU8">
        <v>109</v>
      </c>
      <c r="AV8">
        <v>115</v>
      </c>
      <c r="AW8">
        <v>64</v>
      </c>
      <c r="AX8">
        <v>114</v>
      </c>
      <c r="AY8" s="62"/>
      <c r="AZ8">
        <v>79</v>
      </c>
      <c r="BA8">
        <v>73</v>
      </c>
      <c r="BB8">
        <v>78</v>
      </c>
      <c r="BC8">
        <v>78</v>
      </c>
      <c r="BD8">
        <v>76</v>
      </c>
      <c r="BE8">
        <v>74</v>
      </c>
      <c r="BF8">
        <v>70</v>
      </c>
      <c r="BG8">
        <v>213</v>
      </c>
      <c r="BH8">
        <v>222</v>
      </c>
      <c r="BI8">
        <v>204</v>
      </c>
      <c r="BJ8">
        <v>199</v>
      </c>
      <c r="BK8">
        <v>196</v>
      </c>
      <c r="BL8">
        <v>212</v>
      </c>
      <c r="BM8">
        <v>222</v>
      </c>
      <c r="BN8">
        <v>157</v>
      </c>
      <c r="BO8">
        <v>148</v>
      </c>
      <c r="BP8">
        <v>168</v>
      </c>
      <c r="BQ8">
        <v>131</v>
      </c>
      <c r="BR8">
        <v>93</v>
      </c>
      <c r="BS8">
        <v>64</v>
      </c>
      <c r="BT8">
        <v>63</v>
      </c>
      <c r="BU8">
        <v>164</v>
      </c>
      <c r="BV8">
        <v>139</v>
      </c>
      <c r="BW8">
        <v>148</v>
      </c>
      <c r="BX8">
        <v>180</v>
      </c>
      <c r="BY8">
        <v>155</v>
      </c>
      <c r="BZ8">
        <v>151</v>
      </c>
      <c r="CA8">
        <v>162</v>
      </c>
      <c r="CB8">
        <v>44</v>
      </c>
      <c r="CC8">
        <v>36</v>
      </c>
      <c r="CD8">
        <v>50</v>
      </c>
      <c r="CE8">
        <v>51</v>
      </c>
      <c r="CF8">
        <v>57</v>
      </c>
      <c r="CG8">
        <v>51</v>
      </c>
      <c r="CH8">
        <v>62</v>
      </c>
      <c r="CI8" s="62"/>
      <c r="CJ8">
        <v>43</v>
      </c>
      <c r="CK8">
        <v>37</v>
      </c>
      <c r="CL8">
        <v>34</v>
      </c>
      <c r="CM8">
        <v>40</v>
      </c>
      <c r="CN8">
        <v>39</v>
      </c>
      <c r="CO8">
        <v>44</v>
      </c>
      <c r="CP8">
        <v>51</v>
      </c>
      <c r="CQ8">
        <v>222</v>
      </c>
      <c r="CR8">
        <v>216</v>
      </c>
      <c r="CS8">
        <v>224</v>
      </c>
      <c r="CT8">
        <v>209</v>
      </c>
      <c r="CU8">
        <v>202</v>
      </c>
      <c r="CV8">
        <v>193</v>
      </c>
      <c r="CW8">
        <v>197</v>
      </c>
      <c r="CX8">
        <v>52</v>
      </c>
      <c r="CY8">
        <v>50</v>
      </c>
      <c r="CZ8">
        <v>40</v>
      </c>
      <c r="DA8">
        <v>39</v>
      </c>
      <c r="DB8">
        <v>46</v>
      </c>
      <c r="DC8">
        <v>49</v>
      </c>
      <c r="DD8">
        <v>56</v>
      </c>
      <c r="DE8">
        <v>113</v>
      </c>
      <c r="DF8">
        <v>103</v>
      </c>
      <c r="DG8">
        <v>132</v>
      </c>
      <c r="DH8">
        <v>131</v>
      </c>
      <c r="DI8">
        <v>141</v>
      </c>
      <c r="DJ8">
        <v>138</v>
      </c>
      <c r="DK8">
        <v>125</v>
      </c>
      <c r="DL8">
        <v>223</v>
      </c>
      <c r="DM8">
        <v>196</v>
      </c>
      <c r="DN8">
        <v>184</v>
      </c>
      <c r="DO8">
        <v>186</v>
      </c>
      <c r="DP8">
        <v>204</v>
      </c>
      <c r="DQ8">
        <v>212</v>
      </c>
      <c r="DR8">
        <v>212</v>
      </c>
      <c r="DS8">
        <v>260</v>
      </c>
      <c r="DT8">
        <v>230</v>
      </c>
      <c r="DU8">
        <v>248</v>
      </c>
      <c r="DV8">
        <v>257</v>
      </c>
      <c r="DW8">
        <v>232</v>
      </c>
      <c r="DX8">
        <v>225</v>
      </c>
      <c r="DY8">
        <v>283</v>
      </c>
      <c r="DZ8">
        <v>177</v>
      </c>
      <c r="EA8">
        <v>207</v>
      </c>
      <c r="EB8">
        <v>209</v>
      </c>
      <c r="EC8">
        <v>209</v>
      </c>
      <c r="ED8">
        <v>206</v>
      </c>
      <c r="EE8">
        <v>210</v>
      </c>
      <c r="EF8">
        <v>198</v>
      </c>
      <c r="EG8">
        <v>238</v>
      </c>
      <c r="EH8">
        <v>221</v>
      </c>
      <c r="EI8">
        <v>146</v>
      </c>
      <c r="EJ8">
        <v>94</v>
      </c>
      <c r="EK8">
        <v>94</v>
      </c>
      <c r="EL8">
        <v>163</v>
      </c>
      <c r="EM8">
        <v>144</v>
      </c>
      <c r="EN8">
        <v>156</v>
      </c>
      <c r="EO8">
        <v>187</v>
      </c>
      <c r="EP8">
        <v>210</v>
      </c>
      <c r="EQ8">
        <v>174</v>
      </c>
      <c r="ER8">
        <v>113</v>
      </c>
      <c r="ES8">
        <v>53</v>
      </c>
      <c r="ET8">
        <v>45</v>
      </c>
      <c r="EU8">
        <v>142</v>
      </c>
      <c r="EV8">
        <v>138</v>
      </c>
      <c r="EW8">
        <v>147</v>
      </c>
      <c r="EX8">
        <v>147</v>
      </c>
      <c r="EY8">
        <v>126</v>
      </c>
      <c r="EZ8">
        <v>120</v>
      </c>
      <c r="FA8">
        <v>126</v>
      </c>
      <c r="FB8">
        <v>195</v>
      </c>
      <c r="FC8">
        <v>157</v>
      </c>
      <c r="FD8">
        <v>169</v>
      </c>
      <c r="FE8">
        <v>75</v>
      </c>
      <c r="FF8">
        <v>49</v>
      </c>
      <c r="FG8">
        <v>28</v>
      </c>
      <c r="FH8">
        <v>35</v>
      </c>
      <c r="FI8">
        <v>191</v>
      </c>
      <c r="FJ8">
        <v>176</v>
      </c>
      <c r="FK8">
        <v>184</v>
      </c>
      <c r="FL8">
        <v>190</v>
      </c>
      <c r="FM8">
        <v>205</v>
      </c>
      <c r="FN8">
        <v>203</v>
      </c>
      <c r="FO8">
        <v>208</v>
      </c>
      <c r="FP8">
        <v>120</v>
      </c>
      <c r="FQ8">
        <v>112</v>
      </c>
      <c r="FR8">
        <v>126</v>
      </c>
      <c r="FS8">
        <v>134</v>
      </c>
      <c r="FT8">
        <v>120</v>
      </c>
      <c r="FU8">
        <v>111</v>
      </c>
      <c r="FV8">
        <v>125</v>
      </c>
      <c r="FW8">
        <v>170</v>
      </c>
      <c r="FX8">
        <v>155</v>
      </c>
      <c r="FY8">
        <v>151</v>
      </c>
      <c r="FZ8">
        <v>184</v>
      </c>
      <c r="GA8">
        <v>154</v>
      </c>
      <c r="GB8">
        <v>157</v>
      </c>
      <c r="GC8">
        <v>160</v>
      </c>
      <c r="GD8">
        <v>20</v>
      </c>
      <c r="GE8">
        <v>29</v>
      </c>
      <c r="GF8">
        <v>28</v>
      </c>
      <c r="GG8">
        <v>65</v>
      </c>
      <c r="GH8">
        <v>86</v>
      </c>
      <c r="GI8">
        <v>45</v>
      </c>
      <c r="GJ8">
        <v>42</v>
      </c>
      <c r="GK8">
        <v>71</v>
      </c>
      <c r="GL8">
        <v>65</v>
      </c>
      <c r="GM8">
        <v>58</v>
      </c>
      <c r="GN8">
        <v>55</v>
      </c>
      <c r="GO8">
        <v>53</v>
      </c>
      <c r="GP8">
        <v>58</v>
      </c>
      <c r="GQ8">
        <v>109</v>
      </c>
      <c r="GR8">
        <v>110</v>
      </c>
      <c r="GS8">
        <v>75</v>
      </c>
      <c r="GT8">
        <v>126</v>
      </c>
      <c r="GU8">
        <v>109</v>
      </c>
      <c r="GV8">
        <v>101</v>
      </c>
      <c r="GW8">
        <v>97</v>
      </c>
      <c r="GX8">
        <v>115</v>
      </c>
      <c r="GY8">
        <v>13</v>
      </c>
      <c r="GZ8">
        <v>17</v>
      </c>
      <c r="HA8">
        <v>17</v>
      </c>
      <c r="HB8">
        <v>21</v>
      </c>
      <c r="HC8">
        <v>26</v>
      </c>
      <c r="HD8">
        <v>43</v>
      </c>
      <c r="HE8">
        <v>64</v>
      </c>
      <c r="HF8">
        <v>124</v>
      </c>
      <c r="HG8">
        <v>119</v>
      </c>
      <c r="HH8">
        <v>117</v>
      </c>
      <c r="HI8">
        <v>114</v>
      </c>
      <c r="HJ8">
        <v>115</v>
      </c>
      <c r="HK8">
        <v>114</v>
      </c>
      <c r="HL8">
        <v>114</v>
      </c>
    </row>
    <row r="9" spans="1:220" x14ac:dyDescent="0.25">
      <c r="B9">
        <v>3407</v>
      </c>
      <c r="C9" t="s">
        <v>77</v>
      </c>
      <c r="D9" s="62"/>
      <c r="E9">
        <v>30560</v>
      </c>
      <c r="F9">
        <v>83</v>
      </c>
      <c r="G9">
        <v>-7</v>
      </c>
      <c r="H9">
        <v>-2</v>
      </c>
      <c r="I9" s="62"/>
      <c r="J9" s="72">
        <v>109</v>
      </c>
      <c r="K9" s="68">
        <v>184</v>
      </c>
      <c r="L9" s="77">
        <v>114</v>
      </c>
      <c r="M9" s="80">
        <v>145</v>
      </c>
      <c r="N9" s="83">
        <v>40</v>
      </c>
      <c r="O9" s="62"/>
      <c r="P9">
        <v>81</v>
      </c>
      <c r="Q9">
        <v>80</v>
      </c>
      <c r="R9">
        <v>73</v>
      </c>
      <c r="S9">
        <v>76</v>
      </c>
      <c r="T9">
        <v>69</v>
      </c>
      <c r="U9">
        <v>76</v>
      </c>
      <c r="V9">
        <v>83</v>
      </c>
      <c r="W9" s="62"/>
      <c r="Y9">
        <v>1</v>
      </c>
      <c r="Z9">
        <v>7</v>
      </c>
      <c r="AA9">
        <v>-3</v>
      </c>
      <c r="AB9">
        <v>7</v>
      </c>
      <c r="AC9">
        <v>-7</v>
      </c>
      <c r="AD9">
        <v>-7</v>
      </c>
      <c r="AE9" s="62"/>
      <c r="AF9">
        <v>66</v>
      </c>
      <c r="AG9">
        <v>158</v>
      </c>
      <c r="AH9">
        <v>173</v>
      </c>
      <c r="AI9">
        <v>94</v>
      </c>
      <c r="AJ9">
        <v>33</v>
      </c>
      <c r="AK9">
        <v>273</v>
      </c>
      <c r="AL9">
        <v>222</v>
      </c>
      <c r="AM9">
        <v>212</v>
      </c>
      <c r="AN9">
        <v>110</v>
      </c>
      <c r="AO9">
        <v>104</v>
      </c>
      <c r="AP9">
        <v>196</v>
      </c>
      <c r="AQ9">
        <v>58</v>
      </c>
      <c r="AR9">
        <v>290</v>
      </c>
      <c r="AS9">
        <v>76</v>
      </c>
      <c r="AT9">
        <v>19</v>
      </c>
      <c r="AU9">
        <v>104</v>
      </c>
      <c r="AV9">
        <v>133</v>
      </c>
      <c r="AW9">
        <v>23</v>
      </c>
      <c r="AX9">
        <v>75</v>
      </c>
      <c r="AY9" s="62"/>
      <c r="AZ9">
        <v>95</v>
      </c>
      <c r="BA9">
        <v>117</v>
      </c>
      <c r="BB9">
        <v>115</v>
      </c>
      <c r="BC9">
        <v>105</v>
      </c>
      <c r="BD9">
        <v>84</v>
      </c>
      <c r="BE9">
        <v>101</v>
      </c>
      <c r="BF9">
        <v>109</v>
      </c>
      <c r="BG9">
        <v>161</v>
      </c>
      <c r="BH9">
        <v>173</v>
      </c>
      <c r="BI9">
        <v>136</v>
      </c>
      <c r="BJ9">
        <v>143</v>
      </c>
      <c r="BK9">
        <v>159</v>
      </c>
      <c r="BL9">
        <v>179</v>
      </c>
      <c r="BM9">
        <v>184</v>
      </c>
      <c r="BN9">
        <v>118</v>
      </c>
      <c r="BO9">
        <v>93</v>
      </c>
      <c r="BP9">
        <v>113</v>
      </c>
      <c r="BQ9">
        <v>119</v>
      </c>
      <c r="BR9">
        <v>76</v>
      </c>
      <c r="BS9">
        <v>87</v>
      </c>
      <c r="BT9">
        <v>114</v>
      </c>
      <c r="BU9">
        <v>121</v>
      </c>
      <c r="BV9">
        <v>121</v>
      </c>
      <c r="BW9">
        <v>131</v>
      </c>
      <c r="BX9">
        <v>146</v>
      </c>
      <c r="BY9">
        <v>197</v>
      </c>
      <c r="BZ9">
        <v>169</v>
      </c>
      <c r="CA9">
        <v>145</v>
      </c>
      <c r="CB9">
        <v>36</v>
      </c>
      <c r="CC9">
        <v>47</v>
      </c>
      <c r="CD9">
        <v>39</v>
      </c>
      <c r="CE9">
        <v>35</v>
      </c>
      <c r="CF9">
        <v>32</v>
      </c>
      <c r="CG9">
        <v>31</v>
      </c>
      <c r="CH9">
        <v>40</v>
      </c>
      <c r="CI9" s="62"/>
      <c r="CJ9">
        <v>65</v>
      </c>
      <c r="CK9">
        <v>78</v>
      </c>
      <c r="CL9">
        <v>68</v>
      </c>
      <c r="CM9">
        <v>58</v>
      </c>
      <c r="CN9">
        <v>48</v>
      </c>
      <c r="CO9">
        <v>67</v>
      </c>
      <c r="CP9">
        <v>66</v>
      </c>
      <c r="CQ9">
        <v>173</v>
      </c>
      <c r="CR9">
        <v>182</v>
      </c>
      <c r="CS9">
        <v>179</v>
      </c>
      <c r="CT9">
        <v>170</v>
      </c>
      <c r="CU9">
        <v>156</v>
      </c>
      <c r="CV9">
        <v>179</v>
      </c>
      <c r="CW9">
        <v>158</v>
      </c>
      <c r="CX9">
        <v>163</v>
      </c>
      <c r="CY9">
        <v>189</v>
      </c>
      <c r="CZ9">
        <v>180</v>
      </c>
      <c r="DA9">
        <v>170</v>
      </c>
      <c r="DB9">
        <v>137</v>
      </c>
      <c r="DC9">
        <v>161</v>
      </c>
      <c r="DD9">
        <v>173</v>
      </c>
      <c r="DE9">
        <v>82</v>
      </c>
      <c r="DF9">
        <v>95</v>
      </c>
      <c r="DG9">
        <v>92</v>
      </c>
      <c r="DH9">
        <v>92</v>
      </c>
      <c r="DI9">
        <v>77</v>
      </c>
      <c r="DJ9">
        <v>92</v>
      </c>
      <c r="DK9">
        <v>94</v>
      </c>
      <c r="DL9">
        <v>35</v>
      </c>
      <c r="DM9">
        <v>36</v>
      </c>
      <c r="DN9">
        <v>35</v>
      </c>
      <c r="DO9">
        <v>29</v>
      </c>
      <c r="DP9">
        <v>41</v>
      </c>
      <c r="DQ9">
        <v>34</v>
      </c>
      <c r="DR9">
        <v>33</v>
      </c>
      <c r="DS9">
        <v>221</v>
      </c>
      <c r="DT9">
        <v>227</v>
      </c>
      <c r="DU9">
        <v>236</v>
      </c>
      <c r="DV9">
        <v>259</v>
      </c>
      <c r="DW9">
        <v>249</v>
      </c>
      <c r="DX9">
        <v>267</v>
      </c>
      <c r="DY9">
        <v>273</v>
      </c>
      <c r="DZ9">
        <v>217</v>
      </c>
      <c r="EA9">
        <v>218</v>
      </c>
      <c r="EB9">
        <v>205</v>
      </c>
      <c r="EC9">
        <v>208</v>
      </c>
      <c r="ED9">
        <v>215</v>
      </c>
      <c r="EE9">
        <v>209</v>
      </c>
      <c r="EF9">
        <v>222</v>
      </c>
      <c r="EG9">
        <v>195</v>
      </c>
      <c r="EH9">
        <v>191</v>
      </c>
      <c r="EI9">
        <v>119</v>
      </c>
      <c r="EJ9">
        <v>127</v>
      </c>
      <c r="EK9">
        <v>134</v>
      </c>
      <c r="EL9">
        <v>245</v>
      </c>
      <c r="EM9">
        <v>212</v>
      </c>
      <c r="EN9">
        <v>138</v>
      </c>
      <c r="EO9">
        <v>106</v>
      </c>
      <c r="EP9">
        <v>109</v>
      </c>
      <c r="EQ9">
        <v>115</v>
      </c>
      <c r="ER9">
        <v>99</v>
      </c>
      <c r="ES9">
        <v>87</v>
      </c>
      <c r="ET9">
        <v>110</v>
      </c>
      <c r="EU9">
        <v>129</v>
      </c>
      <c r="EV9">
        <v>108</v>
      </c>
      <c r="EW9">
        <v>121</v>
      </c>
      <c r="EX9">
        <v>106</v>
      </c>
      <c r="EY9">
        <v>102</v>
      </c>
      <c r="EZ9">
        <v>95</v>
      </c>
      <c r="FA9">
        <v>104</v>
      </c>
      <c r="FB9">
        <v>110</v>
      </c>
      <c r="FC9">
        <v>72</v>
      </c>
      <c r="FD9">
        <v>171</v>
      </c>
      <c r="FE9">
        <v>183</v>
      </c>
      <c r="FF9">
        <v>42</v>
      </c>
      <c r="FG9">
        <v>94</v>
      </c>
      <c r="FH9">
        <v>196</v>
      </c>
      <c r="FI9">
        <v>61</v>
      </c>
      <c r="FJ9">
        <v>57</v>
      </c>
      <c r="FK9">
        <v>61</v>
      </c>
      <c r="FL9">
        <v>57</v>
      </c>
      <c r="FM9">
        <v>85</v>
      </c>
      <c r="FN9">
        <v>61</v>
      </c>
      <c r="FO9">
        <v>58</v>
      </c>
      <c r="FP9">
        <v>266</v>
      </c>
      <c r="FQ9">
        <v>273</v>
      </c>
      <c r="FR9">
        <v>279</v>
      </c>
      <c r="FS9">
        <v>284</v>
      </c>
      <c r="FT9">
        <v>285</v>
      </c>
      <c r="FU9">
        <v>296</v>
      </c>
      <c r="FV9">
        <v>290</v>
      </c>
      <c r="FW9">
        <v>85</v>
      </c>
      <c r="FX9">
        <v>80</v>
      </c>
      <c r="FY9">
        <v>78</v>
      </c>
      <c r="FZ9">
        <v>79</v>
      </c>
      <c r="GA9">
        <v>105</v>
      </c>
      <c r="GB9">
        <v>105</v>
      </c>
      <c r="GC9">
        <v>76</v>
      </c>
      <c r="GD9">
        <v>27</v>
      </c>
      <c r="GE9">
        <v>43</v>
      </c>
      <c r="GF9">
        <v>36</v>
      </c>
      <c r="GG9">
        <v>18</v>
      </c>
      <c r="GH9">
        <v>69</v>
      </c>
      <c r="GI9">
        <v>16</v>
      </c>
      <c r="GJ9">
        <v>19</v>
      </c>
      <c r="GK9">
        <v>156</v>
      </c>
      <c r="GL9">
        <v>128</v>
      </c>
      <c r="GM9">
        <v>147</v>
      </c>
      <c r="GN9">
        <v>93</v>
      </c>
      <c r="GO9">
        <v>111</v>
      </c>
      <c r="GP9">
        <v>105</v>
      </c>
      <c r="GQ9">
        <v>104</v>
      </c>
      <c r="GR9">
        <v>105</v>
      </c>
      <c r="GS9">
        <v>138</v>
      </c>
      <c r="GT9">
        <v>102</v>
      </c>
      <c r="GU9">
        <v>104</v>
      </c>
      <c r="GV9">
        <v>99</v>
      </c>
      <c r="GW9">
        <v>110</v>
      </c>
      <c r="GX9">
        <v>133</v>
      </c>
      <c r="GY9">
        <v>12</v>
      </c>
      <c r="GZ9">
        <v>19</v>
      </c>
      <c r="HA9">
        <v>13</v>
      </c>
      <c r="HB9">
        <v>18</v>
      </c>
      <c r="HC9">
        <v>12</v>
      </c>
      <c r="HD9">
        <v>18</v>
      </c>
      <c r="HE9">
        <v>23</v>
      </c>
      <c r="HF9">
        <v>88</v>
      </c>
      <c r="HG9">
        <v>88</v>
      </c>
      <c r="HH9">
        <v>83</v>
      </c>
      <c r="HI9">
        <v>78</v>
      </c>
      <c r="HJ9">
        <v>76</v>
      </c>
      <c r="HK9">
        <v>78</v>
      </c>
      <c r="HL9">
        <v>75</v>
      </c>
    </row>
    <row r="10" spans="1:220" x14ac:dyDescent="0.25">
      <c r="B10">
        <v>3427</v>
      </c>
      <c r="C10" t="s">
        <v>73</v>
      </c>
      <c r="D10" s="62"/>
      <c r="E10">
        <v>5578</v>
      </c>
      <c r="F10">
        <v>98</v>
      </c>
      <c r="G10">
        <v>27</v>
      </c>
      <c r="H10">
        <v>12</v>
      </c>
      <c r="I10" s="62"/>
      <c r="J10" s="72">
        <v>245</v>
      </c>
      <c r="K10" s="68">
        <v>11</v>
      </c>
      <c r="L10" s="77">
        <v>192</v>
      </c>
      <c r="M10" s="80">
        <v>153</v>
      </c>
      <c r="N10" s="83">
        <v>175</v>
      </c>
      <c r="O10" s="62"/>
      <c r="P10">
        <v>110</v>
      </c>
      <c r="Q10">
        <v>128</v>
      </c>
      <c r="R10">
        <v>134</v>
      </c>
      <c r="S10">
        <v>136</v>
      </c>
      <c r="T10">
        <v>107</v>
      </c>
      <c r="U10">
        <v>125</v>
      </c>
      <c r="V10">
        <v>98</v>
      </c>
      <c r="W10" s="62"/>
      <c r="Y10">
        <v>-18</v>
      </c>
      <c r="Z10">
        <v>-6</v>
      </c>
      <c r="AA10">
        <v>-2</v>
      </c>
      <c r="AB10">
        <v>29</v>
      </c>
      <c r="AC10">
        <v>-18</v>
      </c>
      <c r="AD10">
        <v>27</v>
      </c>
      <c r="AE10" s="62"/>
      <c r="AF10">
        <v>118</v>
      </c>
      <c r="AG10">
        <v>249</v>
      </c>
      <c r="AH10">
        <v>261</v>
      </c>
      <c r="AI10">
        <v>256</v>
      </c>
      <c r="AJ10">
        <v>13</v>
      </c>
      <c r="AK10">
        <v>7</v>
      </c>
      <c r="AL10">
        <v>99</v>
      </c>
      <c r="AM10">
        <v>17</v>
      </c>
      <c r="AN10">
        <v>153</v>
      </c>
      <c r="AO10">
        <v>218</v>
      </c>
      <c r="AP10">
        <v>166</v>
      </c>
      <c r="AQ10">
        <v>83</v>
      </c>
      <c r="AR10">
        <v>202</v>
      </c>
      <c r="AS10">
        <v>138</v>
      </c>
      <c r="AT10">
        <v>123</v>
      </c>
      <c r="AU10">
        <v>202</v>
      </c>
      <c r="AV10">
        <v>285</v>
      </c>
      <c r="AW10">
        <v>153</v>
      </c>
      <c r="AX10">
        <v>141</v>
      </c>
      <c r="AY10" s="62"/>
      <c r="AZ10">
        <v>220</v>
      </c>
      <c r="BA10">
        <v>218</v>
      </c>
      <c r="BB10">
        <v>243</v>
      </c>
      <c r="BC10">
        <v>236</v>
      </c>
      <c r="BD10">
        <v>236</v>
      </c>
      <c r="BE10">
        <v>236</v>
      </c>
      <c r="BF10">
        <v>245</v>
      </c>
      <c r="BG10">
        <v>26</v>
      </c>
      <c r="BH10">
        <v>29</v>
      </c>
      <c r="BI10">
        <v>25</v>
      </c>
      <c r="BJ10">
        <v>25</v>
      </c>
      <c r="BK10">
        <v>20</v>
      </c>
      <c r="BL10">
        <v>24</v>
      </c>
      <c r="BM10">
        <v>11</v>
      </c>
      <c r="BN10">
        <v>217</v>
      </c>
      <c r="BO10">
        <v>235</v>
      </c>
      <c r="BP10">
        <v>233</v>
      </c>
      <c r="BQ10">
        <v>225</v>
      </c>
      <c r="BR10">
        <v>173</v>
      </c>
      <c r="BS10">
        <v>203</v>
      </c>
      <c r="BT10">
        <v>192</v>
      </c>
      <c r="BU10">
        <v>140</v>
      </c>
      <c r="BV10">
        <v>133</v>
      </c>
      <c r="BW10">
        <v>133</v>
      </c>
      <c r="BX10">
        <v>143</v>
      </c>
      <c r="BY10">
        <v>132</v>
      </c>
      <c r="BZ10">
        <v>165</v>
      </c>
      <c r="CA10">
        <v>153</v>
      </c>
      <c r="CB10">
        <v>158</v>
      </c>
      <c r="CC10">
        <v>164</v>
      </c>
      <c r="CD10">
        <v>172</v>
      </c>
      <c r="CE10">
        <v>172</v>
      </c>
      <c r="CF10">
        <v>178</v>
      </c>
      <c r="CG10">
        <v>168</v>
      </c>
      <c r="CH10">
        <v>175</v>
      </c>
      <c r="CI10" s="62"/>
      <c r="CJ10">
        <v>161</v>
      </c>
      <c r="CK10">
        <v>164</v>
      </c>
      <c r="CL10">
        <v>155</v>
      </c>
      <c r="CM10">
        <v>143</v>
      </c>
      <c r="CN10">
        <v>141</v>
      </c>
      <c r="CO10">
        <v>136</v>
      </c>
      <c r="CP10">
        <v>118</v>
      </c>
      <c r="CQ10">
        <v>226</v>
      </c>
      <c r="CR10">
        <v>220</v>
      </c>
      <c r="CS10">
        <v>251</v>
      </c>
      <c r="CT10">
        <v>242</v>
      </c>
      <c r="CU10">
        <v>234</v>
      </c>
      <c r="CV10">
        <v>246</v>
      </c>
      <c r="CW10">
        <v>249</v>
      </c>
      <c r="CX10">
        <v>246</v>
      </c>
      <c r="CY10">
        <v>244</v>
      </c>
      <c r="CZ10">
        <v>256</v>
      </c>
      <c r="DA10">
        <v>253</v>
      </c>
      <c r="DB10">
        <v>255</v>
      </c>
      <c r="DC10">
        <v>257</v>
      </c>
      <c r="DD10">
        <v>261</v>
      </c>
      <c r="DE10">
        <v>178</v>
      </c>
      <c r="DF10">
        <v>193</v>
      </c>
      <c r="DG10">
        <v>198</v>
      </c>
      <c r="DH10">
        <v>225</v>
      </c>
      <c r="DI10">
        <v>243</v>
      </c>
      <c r="DJ10">
        <v>235</v>
      </c>
      <c r="DK10">
        <v>256</v>
      </c>
      <c r="DL10">
        <v>14</v>
      </c>
      <c r="DM10">
        <v>20</v>
      </c>
      <c r="DN10">
        <v>21</v>
      </c>
      <c r="DO10">
        <v>20</v>
      </c>
      <c r="DP10">
        <v>20</v>
      </c>
      <c r="DQ10">
        <v>17</v>
      </c>
      <c r="DR10">
        <v>13</v>
      </c>
      <c r="DS10">
        <v>37</v>
      </c>
      <c r="DT10">
        <v>33</v>
      </c>
      <c r="DU10">
        <v>33</v>
      </c>
      <c r="DV10">
        <v>22</v>
      </c>
      <c r="DW10">
        <v>23</v>
      </c>
      <c r="DX10">
        <v>35</v>
      </c>
      <c r="DY10">
        <v>7</v>
      </c>
      <c r="DZ10">
        <v>125</v>
      </c>
      <c r="EA10">
        <v>142</v>
      </c>
      <c r="EB10">
        <v>140</v>
      </c>
      <c r="EC10">
        <v>144</v>
      </c>
      <c r="ED10">
        <v>130</v>
      </c>
      <c r="EE10">
        <v>120</v>
      </c>
      <c r="EF10">
        <v>99</v>
      </c>
      <c r="EG10">
        <v>30</v>
      </c>
      <c r="EH10">
        <v>31</v>
      </c>
      <c r="EI10">
        <v>14</v>
      </c>
      <c r="EJ10">
        <v>32</v>
      </c>
      <c r="EK10">
        <v>3</v>
      </c>
      <c r="EL10">
        <v>13</v>
      </c>
      <c r="EM10">
        <v>17</v>
      </c>
      <c r="EN10">
        <v>219</v>
      </c>
      <c r="EO10">
        <v>245</v>
      </c>
      <c r="EP10">
        <v>227</v>
      </c>
      <c r="EQ10">
        <v>198</v>
      </c>
      <c r="ER10">
        <v>173</v>
      </c>
      <c r="ES10">
        <v>169</v>
      </c>
      <c r="ET10">
        <v>153</v>
      </c>
      <c r="EU10">
        <v>230</v>
      </c>
      <c r="EV10">
        <v>261</v>
      </c>
      <c r="EW10">
        <v>256</v>
      </c>
      <c r="EX10">
        <v>249</v>
      </c>
      <c r="EY10">
        <v>226</v>
      </c>
      <c r="EZ10">
        <v>231</v>
      </c>
      <c r="FA10">
        <v>218</v>
      </c>
      <c r="FB10">
        <v>208</v>
      </c>
      <c r="FC10">
        <v>167</v>
      </c>
      <c r="FD10">
        <v>180</v>
      </c>
      <c r="FE10">
        <v>179</v>
      </c>
      <c r="FF10">
        <v>86</v>
      </c>
      <c r="FG10">
        <v>178</v>
      </c>
      <c r="FH10">
        <v>166</v>
      </c>
      <c r="FI10">
        <v>72</v>
      </c>
      <c r="FJ10">
        <v>80</v>
      </c>
      <c r="FK10">
        <v>84</v>
      </c>
      <c r="FL10">
        <v>79</v>
      </c>
      <c r="FM10">
        <v>86</v>
      </c>
      <c r="FN10">
        <v>91</v>
      </c>
      <c r="FO10">
        <v>83</v>
      </c>
      <c r="FP10">
        <v>200</v>
      </c>
      <c r="FQ10">
        <v>188</v>
      </c>
      <c r="FR10">
        <v>185</v>
      </c>
      <c r="FS10">
        <v>193</v>
      </c>
      <c r="FT10">
        <v>195</v>
      </c>
      <c r="FU10">
        <v>202</v>
      </c>
      <c r="FV10">
        <v>202</v>
      </c>
      <c r="FW10">
        <v>148</v>
      </c>
      <c r="FX10">
        <v>141</v>
      </c>
      <c r="FY10">
        <v>153</v>
      </c>
      <c r="FZ10">
        <v>156</v>
      </c>
      <c r="GA10">
        <v>116</v>
      </c>
      <c r="GB10">
        <v>154</v>
      </c>
      <c r="GC10">
        <v>138</v>
      </c>
      <c r="GD10">
        <v>117</v>
      </c>
      <c r="GE10">
        <v>133</v>
      </c>
      <c r="GF10">
        <v>150</v>
      </c>
      <c r="GG10">
        <v>150</v>
      </c>
      <c r="GH10">
        <v>153</v>
      </c>
      <c r="GI10">
        <v>129</v>
      </c>
      <c r="GJ10">
        <v>123</v>
      </c>
      <c r="GK10">
        <v>240</v>
      </c>
      <c r="GL10">
        <v>240</v>
      </c>
      <c r="GM10">
        <v>238</v>
      </c>
      <c r="GN10">
        <v>234</v>
      </c>
      <c r="GO10">
        <v>228</v>
      </c>
      <c r="GP10">
        <v>220</v>
      </c>
      <c r="GQ10">
        <v>202</v>
      </c>
      <c r="GR10">
        <v>240</v>
      </c>
      <c r="GS10">
        <v>249</v>
      </c>
      <c r="GT10">
        <v>264</v>
      </c>
      <c r="GU10">
        <v>271</v>
      </c>
      <c r="GV10">
        <v>266</v>
      </c>
      <c r="GW10">
        <v>269</v>
      </c>
      <c r="GX10">
        <v>285</v>
      </c>
      <c r="GY10">
        <v>139</v>
      </c>
      <c r="GZ10">
        <v>128</v>
      </c>
      <c r="HA10">
        <v>124</v>
      </c>
      <c r="HB10">
        <v>134</v>
      </c>
      <c r="HC10">
        <v>161</v>
      </c>
      <c r="HD10">
        <v>156</v>
      </c>
      <c r="HE10">
        <v>153</v>
      </c>
      <c r="HF10">
        <v>114</v>
      </c>
      <c r="HG10">
        <v>118</v>
      </c>
      <c r="HH10">
        <v>128</v>
      </c>
      <c r="HI10">
        <v>126</v>
      </c>
      <c r="HJ10">
        <v>127</v>
      </c>
      <c r="HK10">
        <v>134</v>
      </c>
      <c r="HL10">
        <v>141</v>
      </c>
    </row>
    <row r="11" spans="1:220" x14ac:dyDescent="0.25">
      <c r="B11">
        <v>3453</v>
      </c>
      <c r="C11" t="s">
        <v>98</v>
      </c>
      <c r="D11" s="62"/>
      <c r="E11">
        <v>3229</v>
      </c>
      <c r="F11">
        <v>104</v>
      </c>
      <c r="G11">
        <v>10</v>
      </c>
      <c r="H11">
        <v>62</v>
      </c>
      <c r="I11" s="62"/>
      <c r="J11" s="72">
        <v>132</v>
      </c>
      <c r="K11" s="68">
        <v>132</v>
      </c>
      <c r="L11" s="77">
        <v>136</v>
      </c>
      <c r="M11" s="80">
        <v>218</v>
      </c>
      <c r="N11" s="83">
        <v>57</v>
      </c>
      <c r="O11" s="62"/>
      <c r="P11">
        <v>166</v>
      </c>
      <c r="Q11">
        <v>162</v>
      </c>
      <c r="R11">
        <v>148</v>
      </c>
      <c r="S11">
        <v>140</v>
      </c>
      <c r="T11">
        <v>140</v>
      </c>
      <c r="U11">
        <v>114</v>
      </c>
      <c r="V11">
        <v>104</v>
      </c>
      <c r="W11" s="62"/>
      <c r="Y11">
        <v>4</v>
      </c>
      <c r="Z11">
        <v>14</v>
      </c>
      <c r="AA11">
        <v>8</v>
      </c>
      <c r="AB11">
        <v>0</v>
      </c>
      <c r="AC11">
        <v>26</v>
      </c>
      <c r="AD11">
        <v>10</v>
      </c>
      <c r="AE11" s="62"/>
      <c r="AF11">
        <v>92</v>
      </c>
      <c r="AG11">
        <v>119</v>
      </c>
      <c r="AH11">
        <v>74</v>
      </c>
      <c r="AI11">
        <v>301</v>
      </c>
      <c r="AJ11">
        <v>189</v>
      </c>
      <c r="AK11">
        <v>298</v>
      </c>
      <c r="AL11">
        <v>60</v>
      </c>
      <c r="AM11">
        <v>96</v>
      </c>
      <c r="AN11">
        <v>181</v>
      </c>
      <c r="AO11">
        <v>136</v>
      </c>
      <c r="AP11">
        <v>97</v>
      </c>
      <c r="AQ11">
        <v>240</v>
      </c>
      <c r="AR11">
        <v>49</v>
      </c>
      <c r="AS11">
        <v>350</v>
      </c>
      <c r="AT11">
        <v>164</v>
      </c>
      <c r="AU11">
        <v>227</v>
      </c>
      <c r="AV11">
        <v>26</v>
      </c>
      <c r="AW11">
        <v>49</v>
      </c>
      <c r="AX11">
        <v>155</v>
      </c>
      <c r="AY11" s="62"/>
      <c r="AZ11">
        <v>169</v>
      </c>
      <c r="BA11">
        <v>165</v>
      </c>
      <c r="BB11">
        <v>173</v>
      </c>
      <c r="BC11">
        <v>177</v>
      </c>
      <c r="BD11">
        <v>169</v>
      </c>
      <c r="BE11">
        <v>170</v>
      </c>
      <c r="BF11">
        <v>132</v>
      </c>
      <c r="BG11">
        <v>145</v>
      </c>
      <c r="BH11">
        <v>139</v>
      </c>
      <c r="BI11">
        <v>121</v>
      </c>
      <c r="BJ11">
        <v>128</v>
      </c>
      <c r="BK11">
        <v>123</v>
      </c>
      <c r="BL11">
        <v>81</v>
      </c>
      <c r="BM11">
        <v>132</v>
      </c>
      <c r="BN11">
        <v>180</v>
      </c>
      <c r="BO11">
        <v>181</v>
      </c>
      <c r="BP11">
        <v>140</v>
      </c>
      <c r="BQ11">
        <v>105</v>
      </c>
      <c r="BR11">
        <v>150</v>
      </c>
      <c r="BS11">
        <v>163</v>
      </c>
      <c r="BT11">
        <v>136</v>
      </c>
      <c r="BU11">
        <v>222</v>
      </c>
      <c r="BV11">
        <v>218</v>
      </c>
      <c r="BW11">
        <v>248</v>
      </c>
      <c r="BX11">
        <v>209</v>
      </c>
      <c r="BY11">
        <v>205</v>
      </c>
      <c r="BZ11">
        <v>233</v>
      </c>
      <c r="CA11">
        <v>218</v>
      </c>
      <c r="CB11">
        <v>136</v>
      </c>
      <c r="CC11">
        <v>142</v>
      </c>
      <c r="CD11">
        <v>103</v>
      </c>
      <c r="CE11">
        <v>120</v>
      </c>
      <c r="CF11">
        <v>94</v>
      </c>
      <c r="CG11">
        <v>77</v>
      </c>
      <c r="CH11">
        <v>57</v>
      </c>
      <c r="CI11" s="62"/>
      <c r="CJ11">
        <v>104</v>
      </c>
      <c r="CK11">
        <v>99</v>
      </c>
      <c r="CL11">
        <v>85</v>
      </c>
      <c r="CM11">
        <v>107</v>
      </c>
      <c r="CN11">
        <v>114</v>
      </c>
      <c r="CO11">
        <v>116</v>
      </c>
      <c r="CP11">
        <v>92</v>
      </c>
      <c r="CQ11">
        <v>182</v>
      </c>
      <c r="CR11">
        <v>194</v>
      </c>
      <c r="CS11">
        <v>189</v>
      </c>
      <c r="CT11">
        <v>192</v>
      </c>
      <c r="CU11">
        <v>177</v>
      </c>
      <c r="CV11">
        <v>142</v>
      </c>
      <c r="CW11">
        <v>119</v>
      </c>
      <c r="CX11">
        <v>80</v>
      </c>
      <c r="CY11">
        <v>67</v>
      </c>
      <c r="CZ11">
        <v>56</v>
      </c>
      <c r="DA11">
        <v>52</v>
      </c>
      <c r="DB11">
        <v>68</v>
      </c>
      <c r="DC11">
        <v>71</v>
      </c>
      <c r="DD11">
        <v>74</v>
      </c>
      <c r="DE11">
        <v>345</v>
      </c>
      <c r="DF11">
        <v>333</v>
      </c>
      <c r="DG11">
        <v>352</v>
      </c>
      <c r="DH11">
        <v>350</v>
      </c>
      <c r="DI11">
        <v>340</v>
      </c>
      <c r="DJ11">
        <v>345</v>
      </c>
      <c r="DK11">
        <v>301</v>
      </c>
      <c r="DL11">
        <v>201</v>
      </c>
      <c r="DM11">
        <v>210</v>
      </c>
      <c r="DN11">
        <v>190</v>
      </c>
      <c r="DO11">
        <v>217</v>
      </c>
      <c r="DP11">
        <v>192</v>
      </c>
      <c r="DQ11">
        <v>181</v>
      </c>
      <c r="DR11">
        <v>189</v>
      </c>
      <c r="DS11">
        <v>277</v>
      </c>
      <c r="DT11">
        <v>225</v>
      </c>
      <c r="DU11">
        <v>252</v>
      </c>
      <c r="DV11">
        <v>303</v>
      </c>
      <c r="DW11">
        <v>251</v>
      </c>
      <c r="DX11">
        <v>208</v>
      </c>
      <c r="DY11">
        <v>298</v>
      </c>
      <c r="DZ11">
        <v>114</v>
      </c>
      <c r="EA11">
        <v>116</v>
      </c>
      <c r="EB11">
        <v>119</v>
      </c>
      <c r="EC11">
        <v>107</v>
      </c>
      <c r="ED11">
        <v>93</v>
      </c>
      <c r="EE11">
        <v>74</v>
      </c>
      <c r="EF11">
        <v>60</v>
      </c>
      <c r="EG11">
        <v>54</v>
      </c>
      <c r="EH11">
        <v>53</v>
      </c>
      <c r="EI11">
        <v>27</v>
      </c>
      <c r="EJ11">
        <v>26</v>
      </c>
      <c r="EK11">
        <v>75</v>
      </c>
      <c r="EL11">
        <v>24</v>
      </c>
      <c r="EM11">
        <v>96</v>
      </c>
      <c r="EN11">
        <v>209</v>
      </c>
      <c r="EO11">
        <v>202</v>
      </c>
      <c r="EP11">
        <v>205</v>
      </c>
      <c r="EQ11">
        <v>162</v>
      </c>
      <c r="ER11">
        <v>179</v>
      </c>
      <c r="ES11">
        <v>207</v>
      </c>
      <c r="ET11">
        <v>181</v>
      </c>
      <c r="EU11">
        <v>181</v>
      </c>
      <c r="EV11">
        <v>166</v>
      </c>
      <c r="EW11">
        <v>128</v>
      </c>
      <c r="EX11">
        <v>96</v>
      </c>
      <c r="EY11">
        <v>100</v>
      </c>
      <c r="EZ11">
        <v>115</v>
      </c>
      <c r="FA11">
        <v>136</v>
      </c>
      <c r="FB11">
        <v>127</v>
      </c>
      <c r="FC11">
        <v>207</v>
      </c>
      <c r="FD11">
        <v>124</v>
      </c>
      <c r="FE11">
        <v>90</v>
      </c>
      <c r="FF11">
        <v>241</v>
      </c>
      <c r="FG11">
        <v>218</v>
      </c>
      <c r="FH11">
        <v>97</v>
      </c>
      <c r="FI11">
        <v>132</v>
      </c>
      <c r="FJ11">
        <v>207</v>
      </c>
      <c r="FK11">
        <v>208</v>
      </c>
      <c r="FL11">
        <v>209</v>
      </c>
      <c r="FM11">
        <v>232</v>
      </c>
      <c r="FN11">
        <v>231</v>
      </c>
      <c r="FO11">
        <v>240</v>
      </c>
      <c r="FP11">
        <v>122</v>
      </c>
      <c r="FQ11">
        <v>92</v>
      </c>
      <c r="FR11">
        <v>102</v>
      </c>
      <c r="FS11">
        <v>62</v>
      </c>
      <c r="FT11">
        <v>49</v>
      </c>
      <c r="FU11">
        <v>71</v>
      </c>
      <c r="FV11">
        <v>49</v>
      </c>
      <c r="FW11">
        <v>320</v>
      </c>
      <c r="FX11">
        <v>305</v>
      </c>
      <c r="FY11">
        <v>335</v>
      </c>
      <c r="FZ11">
        <v>336</v>
      </c>
      <c r="GA11">
        <v>341</v>
      </c>
      <c r="GB11">
        <v>341</v>
      </c>
      <c r="GC11">
        <v>350</v>
      </c>
      <c r="GD11">
        <v>250</v>
      </c>
      <c r="GE11">
        <v>265</v>
      </c>
      <c r="GF11">
        <v>158</v>
      </c>
      <c r="GG11">
        <v>215</v>
      </c>
      <c r="GH11">
        <v>245</v>
      </c>
      <c r="GI11">
        <v>201</v>
      </c>
      <c r="GJ11">
        <v>164</v>
      </c>
      <c r="GK11">
        <v>184</v>
      </c>
      <c r="GL11">
        <v>175</v>
      </c>
      <c r="GM11">
        <v>168</v>
      </c>
      <c r="GN11">
        <v>165</v>
      </c>
      <c r="GO11">
        <v>140</v>
      </c>
      <c r="GP11">
        <v>242</v>
      </c>
      <c r="GQ11">
        <v>227</v>
      </c>
      <c r="GR11">
        <v>102</v>
      </c>
      <c r="GS11">
        <v>112</v>
      </c>
      <c r="GT11">
        <v>113</v>
      </c>
      <c r="GU11">
        <v>114</v>
      </c>
      <c r="GV11">
        <v>70</v>
      </c>
      <c r="GW11">
        <v>30</v>
      </c>
      <c r="GX11">
        <v>26</v>
      </c>
      <c r="GY11">
        <v>72</v>
      </c>
      <c r="GZ11">
        <v>50</v>
      </c>
      <c r="HA11">
        <v>78</v>
      </c>
      <c r="HB11">
        <v>69</v>
      </c>
      <c r="HC11">
        <v>29</v>
      </c>
      <c r="HD11">
        <v>85</v>
      </c>
      <c r="HE11">
        <v>49</v>
      </c>
      <c r="HF11">
        <v>181</v>
      </c>
      <c r="HG11">
        <v>196</v>
      </c>
      <c r="HH11">
        <v>174</v>
      </c>
      <c r="HI11">
        <v>169</v>
      </c>
      <c r="HJ11">
        <v>165</v>
      </c>
      <c r="HK11">
        <v>153</v>
      </c>
      <c r="HL11">
        <v>155</v>
      </c>
    </row>
    <row r="12" spans="1:220" x14ac:dyDescent="0.25">
      <c r="B12">
        <v>3443</v>
      </c>
      <c r="C12" t="s">
        <v>90</v>
      </c>
      <c r="D12" s="62"/>
      <c r="E12">
        <v>13427</v>
      </c>
      <c r="F12">
        <v>111</v>
      </c>
      <c r="G12">
        <v>6</v>
      </c>
      <c r="H12">
        <v>53</v>
      </c>
      <c r="I12" s="62"/>
      <c r="J12" s="72">
        <v>99</v>
      </c>
      <c r="K12" s="68">
        <v>272</v>
      </c>
      <c r="L12" s="77">
        <v>78</v>
      </c>
      <c r="M12" s="80">
        <v>40</v>
      </c>
      <c r="N12" s="83">
        <v>120</v>
      </c>
      <c r="O12" s="62"/>
      <c r="P12">
        <v>164</v>
      </c>
      <c r="Q12">
        <v>154</v>
      </c>
      <c r="R12">
        <v>132</v>
      </c>
      <c r="S12">
        <v>132</v>
      </c>
      <c r="T12">
        <v>114</v>
      </c>
      <c r="U12">
        <v>117</v>
      </c>
      <c r="V12">
        <v>111</v>
      </c>
      <c r="W12" s="62"/>
      <c r="Y12">
        <v>10</v>
      </c>
      <c r="Z12">
        <v>22</v>
      </c>
      <c r="AA12">
        <v>0</v>
      </c>
      <c r="AB12">
        <v>18</v>
      </c>
      <c r="AC12">
        <v>-3</v>
      </c>
      <c r="AD12">
        <v>6</v>
      </c>
      <c r="AE12" s="62"/>
      <c r="AF12">
        <v>243</v>
      </c>
      <c r="AG12">
        <v>210</v>
      </c>
      <c r="AH12">
        <v>38</v>
      </c>
      <c r="AI12">
        <v>76</v>
      </c>
      <c r="AJ12">
        <v>73</v>
      </c>
      <c r="AK12">
        <v>295</v>
      </c>
      <c r="AL12">
        <v>299</v>
      </c>
      <c r="AM12">
        <v>248</v>
      </c>
      <c r="AN12">
        <v>70</v>
      </c>
      <c r="AO12">
        <v>110</v>
      </c>
      <c r="AP12">
        <v>67</v>
      </c>
      <c r="AQ12">
        <v>75</v>
      </c>
      <c r="AR12">
        <v>149</v>
      </c>
      <c r="AS12">
        <v>42</v>
      </c>
      <c r="AT12">
        <v>150</v>
      </c>
      <c r="AU12">
        <v>165</v>
      </c>
      <c r="AV12">
        <v>123</v>
      </c>
      <c r="AW12">
        <v>308</v>
      </c>
      <c r="AX12">
        <v>124</v>
      </c>
      <c r="AY12" s="62"/>
      <c r="AZ12">
        <v>142</v>
      </c>
      <c r="BA12">
        <v>145</v>
      </c>
      <c r="BB12">
        <v>128</v>
      </c>
      <c r="BC12">
        <v>122</v>
      </c>
      <c r="BD12">
        <v>113</v>
      </c>
      <c r="BE12">
        <v>106</v>
      </c>
      <c r="BF12">
        <v>99</v>
      </c>
      <c r="BG12">
        <v>237</v>
      </c>
      <c r="BH12">
        <v>207</v>
      </c>
      <c r="BI12">
        <v>176</v>
      </c>
      <c r="BJ12">
        <v>191</v>
      </c>
      <c r="BK12">
        <v>239</v>
      </c>
      <c r="BL12">
        <v>261</v>
      </c>
      <c r="BM12">
        <v>272</v>
      </c>
      <c r="BN12">
        <v>164</v>
      </c>
      <c r="BO12">
        <v>167</v>
      </c>
      <c r="BP12">
        <v>176</v>
      </c>
      <c r="BQ12">
        <v>198</v>
      </c>
      <c r="BR12">
        <v>105</v>
      </c>
      <c r="BS12">
        <v>105</v>
      </c>
      <c r="BT12">
        <v>78</v>
      </c>
      <c r="BU12">
        <v>65</v>
      </c>
      <c r="BV12">
        <v>70</v>
      </c>
      <c r="BW12">
        <v>60</v>
      </c>
      <c r="BX12">
        <v>52</v>
      </c>
      <c r="BY12">
        <v>51</v>
      </c>
      <c r="BZ12">
        <v>40</v>
      </c>
      <c r="CA12">
        <v>40</v>
      </c>
      <c r="CB12">
        <v>135</v>
      </c>
      <c r="CC12">
        <v>134</v>
      </c>
      <c r="CD12">
        <v>131</v>
      </c>
      <c r="CE12">
        <v>124</v>
      </c>
      <c r="CF12">
        <v>101</v>
      </c>
      <c r="CG12">
        <v>118</v>
      </c>
      <c r="CH12">
        <v>120</v>
      </c>
      <c r="CI12" s="62"/>
      <c r="CJ12">
        <v>286</v>
      </c>
      <c r="CK12">
        <v>282</v>
      </c>
      <c r="CL12">
        <v>243</v>
      </c>
      <c r="CM12">
        <v>248</v>
      </c>
      <c r="CN12">
        <v>251</v>
      </c>
      <c r="CO12">
        <v>258</v>
      </c>
      <c r="CP12">
        <v>243</v>
      </c>
      <c r="CQ12">
        <v>224</v>
      </c>
      <c r="CR12">
        <v>224</v>
      </c>
      <c r="CS12">
        <v>225</v>
      </c>
      <c r="CT12">
        <v>233</v>
      </c>
      <c r="CU12">
        <v>223</v>
      </c>
      <c r="CV12">
        <v>212</v>
      </c>
      <c r="CW12">
        <v>210</v>
      </c>
      <c r="CX12">
        <v>61</v>
      </c>
      <c r="CY12">
        <v>55</v>
      </c>
      <c r="CZ12">
        <v>57</v>
      </c>
      <c r="DA12">
        <v>48</v>
      </c>
      <c r="DB12">
        <v>39</v>
      </c>
      <c r="DC12">
        <v>35</v>
      </c>
      <c r="DD12">
        <v>38</v>
      </c>
      <c r="DE12">
        <v>103</v>
      </c>
      <c r="DF12">
        <v>120</v>
      </c>
      <c r="DG12">
        <v>103</v>
      </c>
      <c r="DH12">
        <v>105</v>
      </c>
      <c r="DI12">
        <v>100</v>
      </c>
      <c r="DJ12">
        <v>93</v>
      </c>
      <c r="DK12">
        <v>76</v>
      </c>
      <c r="DL12">
        <v>128</v>
      </c>
      <c r="DM12">
        <v>84</v>
      </c>
      <c r="DN12">
        <v>58</v>
      </c>
      <c r="DO12">
        <v>66</v>
      </c>
      <c r="DP12">
        <v>57</v>
      </c>
      <c r="DQ12">
        <v>58</v>
      </c>
      <c r="DR12">
        <v>73</v>
      </c>
      <c r="DS12">
        <v>279</v>
      </c>
      <c r="DT12">
        <v>221</v>
      </c>
      <c r="DU12">
        <v>226</v>
      </c>
      <c r="DV12">
        <v>213</v>
      </c>
      <c r="DW12">
        <v>307</v>
      </c>
      <c r="DX12">
        <v>319</v>
      </c>
      <c r="DY12">
        <v>295</v>
      </c>
      <c r="DZ12">
        <v>268</v>
      </c>
      <c r="EA12">
        <v>286</v>
      </c>
      <c r="EB12">
        <v>281</v>
      </c>
      <c r="EC12">
        <v>288</v>
      </c>
      <c r="ED12">
        <v>297</v>
      </c>
      <c r="EE12">
        <v>295</v>
      </c>
      <c r="EF12">
        <v>299</v>
      </c>
      <c r="EG12">
        <v>178</v>
      </c>
      <c r="EH12">
        <v>86</v>
      </c>
      <c r="EI12">
        <v>27</v>
      </c>
      <c r="EJ12">
        <v>80</v>
      </c>
      <c r="EK12">
        <v>75</v>
      </c>
      <c r="EL12">
        <v>163</v>
      </c>
      <c r="EM12">
        <v>248</v>
      </c>
      <c r="EN12">
        <v>151</v>
      </c>
      <c r="EO12">
        <v>156</v>
      </c>
      <c r="EP12">
        <v>162</v>
      </c>
      <c r="EQ12">
        <v>189</v>
      </c>
      <c r="ER12">
        <v>145</v>
      </c>
      <c r="ES12">
        <v>97</v>
      </c>
      <c r="ET12">
        <v>70</v>
      </c>
      <c r="EU12">
        <v>197</v>
      </c>
      <c r="EV12">
        <v>197</v>
      </c>
      <c r="EW12">
        <v>188</v>
      </c>
      <c r="EX12">
        <v>195</v>
      </c>
      <c r="EY12">
        <v>162</v>
      </c>
      <c r="EZ12">
        <v>145</v>
      </c>
      <c r="FA12">
        <v>110</v>
      </c>
      <c r="FB12">
        <v>136</v>
      </c>
      <c r="FC12">
        <v>153</v>
      </c>
      <c r="FD12">
        <v>185</v>
      </c>
      <c r="FE12">
        <v>187</v>
      </c>
      <c r="FF12">
        <v>30</v>
      </c>
      <c r="FG12">
        <v>64</v>
      </c>
      <c r="FH12">
        <v>67</v>
      </c>
      <c r="FI12">
        <v>81</v>
      </c>
      <c r="FJ12">
        <v>85</v>
      </c>
      <c r="FK12">
        <v>89</v>
      </c>
      <c r="FL12">
        <v>74</v>
      </c>
      <c r="FM12">
        <v>83</v>
      </c>
      <c r="FN12">
        <v>78</v>
      </c>
      <c r="FO12">
        <v>75</v>
      </c>
      <c r="FP12">
        <v>152</v>
      </c>
      <c r="FQ12">
        <v>178</v>
      </c>
      <c r="FR12">
        <v>154</v>
      </c>
      <c r="FS12">
        <v>145</v>
      </c>
      <c r="FT12">
        <v>143</v>
      </c>
      <c r="FU12">
        <v>144</v>
      </c>
      <c r="FV12">
        <v>149</v>
      </c>
      <c r="FW12">
        <v>53</v>
      </c>
      <c r="FX12">
        <v>49</v>
      </c>
      <c r="FY12">
        <v>46</v>
      </c>
      <c r="FZ12">
        <v>51</v>
      </c>
      <c r="GA12">
        <v>39</v>
      </c>
      <c r="GB12">
        <v>31</v>
      </c>
      <c r="GC12">
        <v>42</v>
      </c>
      <c r="GD12">
        <v>135</v>
      </c>
      <c r="GE12">
        <v>157</v>
      </c>
      <c r="GF12">
        <v>139</v>
      </c>
      <c r="GG12">
        <v>160</v>
      </c>
      <c r="GH12">
        <v>151</v>
      </c>
      <c r="GI12">
        <v>148</v>
      </c>
      <c r="GJ12">
        <v>150</v>
      </c>
      <c r="GK12">
        <v>185</v>
      </c>
      <c r="GL12">
        <v>199</v>
      </c>
      <c r="GM12">
        <v>193</v>
      </c>
      <c r="GN12">
        <v>181</v>
      </c>
      <c r="GO12">
        <v>176</v>
      </c>
      <c r="GP12">
        <v>170</v>
      </c>
      <c r="GQ12">
        <v>165</v>
      </c>
      <c r="GR12">
        <v>138</v>
      </c>
      <c r="GS12">
        <v>121</v>
      </c>
      <c r="GT12">
        <v>118</v>
      </c>
      <c r="GU12">
        <v>113</v>
      </c>
      <c r="GV12">
        <v>105</v>
      </c>
      <c r="GW12">
        <v>113</v>
      </c>
      <c r="GX12">
        <v>123</v>
      </c>
      <c r="GY12">
        <v>323</v>
      </c>
      <c r="GZ12">
        <v>326</v>
      </c>
      <c r="HA12">
        <v>325</v>
      </c>
      <c r="HB12">
        <v>296</v>
      </c>
      <c r="HC12">
        <v>184</v>
      </c>
      <c r="HD12">
        <v>306</v>
      </c>
      <c r="HE12">
        <v>308</v>
      </c>
      <c r="HF12">
        <v>142</v>
      </c>
      <c r="HG12">
        <v>143</v>
      </c>
      <c r="HH12">
        <v>143</v>
      </c>
      <c r="HI12">
        <v>137</v>
      </c>
      <c r="HJ12">
        <v>134</v>
      </c>
      <c r="HK12">
        <v>129</v>
      </c>
      <c r="HL12">
        <v>124</v>
      </c>
    </row>
    <row r="13" spans="1:220" x14ac:dyDescent="0.25">
      <c r="B13">
        <v>3440</v>
      </c>
      <c r="C13" t="s">
        <v>87</v>
      </c>
      <c r="D13" s="62"/>
      <c r="E13">
        <v>5100</v>
      </c>
      <c r="F13">
        <v>131</v>
      </c>
      <c r="G13">
        <v>-1</v>
      </c>
      <c r="H13">
        <v>61</v>
      </c>
      <c r="I13" s="62"/>
      <c r="J13" s="72">
        <v>106</v>
      </c>
      <c r="K13" s="68">
        <v>175</v>
      </c>
      <c r="L13" s="77">
        <v>148</v>
      </c>
      <c r="M13" s="80">
        <v>245</v>
      </c>
      <c r="N13" s="83">
        <v>79</v>
      </c>
      <c r="O13" s="62"/>
      <c r="P13">
        <v>192</v>
      </c>
      <c r="Q13">
        <v>161</v>
      </c>
      <c r="R13">
        <v>149</v>
      </c>
      <c r="S13">
        <v>121</v>
      </c>
      <c r="T13">
        <v>123</v>
      </c>
      <c r="U13">
        <v>130</v>
      </c>
      <c r="V13">
        <v>131</v>
      </c>
      <c r="W13" s="62"/>
      <c r="Y13">
        <v>31</v>
      </c>
      <c r="Z13">
        <v>12</v>
      </c>
      <c r="AA13">
        <v>28</v>
      </c>
      <c r="AB13">
        <v>-2</v>
      </c>
      <c r="AC13">
        <v>-7</v>
      </c>
      <c r="AD13">
        <v>-1</v>
      </c>
      <c r="AE13" s="62"/>
      <c r="AF13">
        <v>68</v>
      </c>
      <c r="AG13">
        <v>203</v>
      </c>
      <c r="AH13">
        <v>87</v>
      </c>
      <c r="AI13">
        <v>146</v>
      </c>
      <c r="AJ13">
        <v>291</v>
      </c>
      <c r="AK13">
        <v>214</v>
      </c>
      <c r="AL13">
        <v>110</v>
      </c>
      <c r="AM13">
        <v>144</v>
      </c>
      <c r="AN13">
        <v>135</v>
      </c>
      <c r="AO13">
        <v>122</v>
      </c>
      <c r="AP13">
        <v>255</v>
      </c>
      <c r="AQ13">
        <v>219</v>
      </c>
      <c r="AR13">
        <v>179</v>
      </c>
      <c r="AS13">
        <v>205</v>
      </c>
      <c r="AT13">
        <v>116</v>
      </c>
      <c r="AU13">
        <v>235</v>
      </c>
      <c r="AV13">
        <v>37</v>
      </c>
      <c r="AW13">
        <v>260</v>
      </c>
      <c r="AX13">
        <v>130</v>
      </c>
      <c r="AY13" s="62"/>
      <c r="AZ13">
        <v>123</v>
      </c>
      <c r="BA13">
        <v>121</v>
      </c>
      <c r="BB13">
        <v>118</v>
      </c>
      <c r="BC13">
        <v>115</v>
      </c>
      <c r="BD13">
        <v>115</v>
      </c>
      <c r="BE13">
        <v>107</v>
      </c>
      <c r="BF13">
        <v>106</v>
      </c>
      <c r="BG13">
        <v>236</v>
      </c>
      <c r="BH13">
        <v>200</v>
      </c>
      <c r="BI13">
        <v>150</v>
      </c>
      <c r="BJ13">
        <v>111</v>
      </c>
      <c r="BK13">
        <v>158</v>
      </c>
      <c r="BL13">
        <v>159</v>
      </c>
      <c r="BM13">
        <v>175</v>
      </c>
      <c r="BN13">
        <v>269</v>
      </c>
      <c r="BO13">
        <v>258</v>
      </c>
      <c r="BP13">
        <v>202</v>
      </c>
      <c r="BQ13">
        <v>187</v>
      </c>
      <c r="BR13">
        <v>98</v>
      </c>
      <c r="BS13">
        <v>128</v>
      </c>
      <c r="BT13">
        <v>148</v>
      </c>
      <c r="BU13">
        <v>216</v>
      </c>
      <c r="BV13">
        <v>198</v>
      </c>
      <c r="BW13">
        <v>232</v>
      </c>
      <c r="BX13">
        <v>216</v>
      </c>
      <c r="BY13">
        <v>274</v>
      </c>
      <c r="BZ13">
        <v>278</v>
      </c>
      <c r="CA13">
        <v>245</v>
      </c>
      <c r="CB13">
        <v>95</v>
      </c>
      <c r="CC13">
        <v>65</v>
      </c>
      <c r="CD13">
        <v>99</v>
      </c>
      <c r="CE13">
        <v>78</v>
      </c>
      <c r="CF13">
        <v>70</v>
      </c>
      <c r="CG13">
        <v>80</v>
      </c>
      <c r="CH13">
        <v>79</v>
      </c>
      <c r="CI13" s="62"/>
      <c r="CJ13">
        <v>105</v>
      </c>
      <c r="CK13">
        <v>95</v>
      </c>
      <c r="CL13">
        <v>81</v>
      </c>
      <c r="CM13">
        <v>102</v>
      </c>
      <c r="CN13">
        <v>104</v>
      </c>
      <c r="CO13">
        <v>101</v>
      </c>
      <c r="CP13">
        <v>68</v>
      </c>
      <c r="CQ13">
        <v>249</v>
      </c>
      <c r="CR13">
        <v>236</v>
      </c>
      <c r="CS13">
        <v>240</v>
      </c>
      <c r="CT13">
        <v>232</v>
      </c>
      <c r="CU13">
        <v>221</v>
      </c>
      <c r="CV13">
        <v>217</v>
      </c>
      <c r="CW13">
        <v>203</v>
      </c>
      <c r="CX13">
        <v>88</v>
      </c>
      <c r="CY13">
        <v>89</v>
      </c>
      <c r="CZ13">
        <v>71</v>
      </c>
      <c r="DA13">
        <v>67</v>
      </c>
      <c r="DB13">
        <v>74</v>
      </c>
      <c r="DC13">
        <v>92</v>
      </c>
      <c r="DD13">
        <v>87</v>
      </c>
      <c r="DE13">
        <v>138</v>
      </c>
      <c r="DF13">
        <v>144</v>
      </c>
      <c r="DG13">
        <v>155</v>
      </c>
      <c r="DH13">
        <v>164</v>
      </c>
      <c r="DI13">
        <v>185</v>
      </c>
      <c r="DJ13">
        <v>131</v>
      </c>
      <c r="DK13">
        <v>146</v>
      </c>
      <c r="DL13">
        <v>309</v>
      </c>
      <c r="DM13">
        <v>313</v>
      </c>
      <c r="DN13">
        <v>309</v>
      </c>
      <c r="DO13">
        <v>304</v>
      </c>
      <c r="DP13">
        <v>301</v>
      </c>
      <c r="DQ13">
        <v>307</v>
      </c>
      <c r="DR13">
        <v>291</v>
      </c>
      <c r="DS13">
        <v>237</v>
      </c>
      <c r="DT13">
        <v>203</v>
      </c>
      <c r="DU13">
        <v>75</v>
      </c>
      <c r="DV13">
        <v>69</v>
      </c>
      <c r="DW13">
        <v>153</v>
      </c>
      <c r="DX13">
        <v>216</v>
      </c>
      <c r="DY13">
        <v>214</v>
      </c>
      <c r="DZ13">
        <v>152</v>
      </c>
      <c r="EA13">
        <v>146</v>
      </c>
      <c r="EB13">
        <v>146</v>
      </c>
      <c r="EC13">
        <v>123</v>
      </c>
      <c r="ED13">
        <v>123</v>
      </c>
      <c r="EE13">
        <v>101</v>
      </c>
      <c r="EF13">
        <v>110</v>
      </c>
      <c r="EG13">
        <v>286</v>
      </c>
      <c r="EH13">
        <v>123</v>
      </c>
      <c r="EI13">
        <v>166</v>
      </c>
      <c r="EJ13">
        <v>80</v>
      </c>
      <c r="EK13">
        <v>110</v>
      </c>
      <c r="EL13">
        <v>66</v>
      </c>
      <c r="EM13">
        <v>144</v>
      </c>
      <c r="EN13">
        <v>256</v>
      </c>
      <c r="EO13">
        <v>275</v>
      </c>
      <c r="EP13">
        <v>260</v>
      </c>
      <c r="EQ13">
        <v>252</v>
      </c>
      <c r="ER13">
        <v>136</v>
      </c>
      <c r="ES13">
        <v>133</v>
      </c>
      <c r="ET13">
        <v>135</v>
      </c>
      <c r="EU13">
        <v>205</v>
      </c>
      <c r="EV13">
        <v>206</v>
      </c>
      <c r="EW13">
        <v>176</v>
      </c>
      <c r="EX13">
        <v>161</v>
      </c>
      <c r="EY13">
        <v>119</v>
      </c>
      <c r="EZ13">
        <v>118</v>
      </c>
      <c r="FA13">
        <v>122</v>
      </c>
      <c r="FB13">
        <v>316</v>
      </c>
      <c r="FC13">
        <v>269</v>
      </c>
      <c r="FD13">
        <v>134</v>
      </c>
      <c r="FE13">
        <v>147</v>
      </c>
      <c r="FF13">
        <v>43</v>
      </c>
      <c r="FG13">
        <v>165</v>
      </c>
      <c r="FH13">
        <v>255</v>
      </c>
      <c r="FI13">
        <v>163</v>
      </c>
      <c r="FJ13">
        <v>178</v>
      </c>
      <c r="FK13">
        <v>199</v>
      </c>
      <c r="FL13">
        <v>225</v>
      </c>
      <c r="FM13">
        <v>194</v>
      </c>
      <c r="FN13">
        <v>232</v>
      </c>
      <c r="FO13">
        <v>219</v>
      </c>
      <c r="FP13">
        <v>190</v>
      </c>
      <c r="FQ13">
        <v>156</v>
      </c>
      <c r="FR13">
        <v>163</v>
      </c>
      <c r="FS13">
        <v>141</v>
      </c>
      <c r="FT13">
        <v>193</v>
      </c>
      <c r="FU13">
        <v>171</v>
      </c>
      <c r="FV13">
        <v>179</v>
      </c>
      <c r="FW13">
        <v>194</v>
      </c>
      <c r="FX13">
        <v>183</v>
      </c>
      <c r="FY13">
        <v>242</v>
      </c>
      <c r="FZ13">
        <v>235</v>
      </c>
      <c r="GA13">
        <v>290</v>
      </c>
      <c r="GB13">
        <v>284</v>
      </c>
      <c r="GC13">
        <v>205</v>
      </c>
      <c r="GD13">
        <v>153</v>
      </c>
      <c r="GE13">
        <v>120</v>
      </c>
      <c r="GF13">
        <v>99</v>
      </c>
      <c r="GG13">
        <v>82</v>
      </c>
      <c r="GH13">
        <v>113</v>
      </c>
      <c r="GI13">
        <v>147</v>
      </c>
      <c r="GJ13">
        <v>116</v>
      </c>
      <c r="GK13">
        <v>249</v>
      </c>
      <c r="GL13">
        <v>241</v>
      </c>
      <c r="GM13">
        <v>242</v>
      </c>
      <c r="GN13">
        <v>238</v>
      </c>
      <c r="GO13">
        <v>237</v>
      </c>
      <c r="GP13">
        <v>246</v>
      </c>
      <c r="GQ13">
        <v>235</v>
      </c>
      <c r="GR13">
        <v>64</v>
      </c>
      <c r="GS13">
        <v>43</v>
      </c>
      <c r="GT13">
        <v>68</v>
      </c>
      <c r="GU13">
        <v>40</v>
      </c>
      <c r="GV13">
        <v>31</v>
      </c>
      <c r="GW13">
        <v>37</v>
      </c>
      <c r="GX13">
        <v>37</v>
      </c>
      <c r="GY13">
        <v>225</v>
      </c>
      <c r="GZ13">
        <v>157</v>
      </c>
      <c r="HA13">
        <v>323</v>
      </c>
      <c r="HB13">
        <v>285</v>
      </c>
      <c r="HC13">
        <v>261</v>
      </c>
      <c r="HD13">
        <v>238</v>
      </c>
      <c r="HE13">
        <v>260</v>
      </c>
      <c r="HF13">
        <v>133</v>
      </c>
      <c r="HG13">
        <v>136</v>
      </c>
      <c r="HH13">
        <v>127</v>
      </c>
      <c r="HI13">
        <v>125</v>
      </c>
      <c r="HJ13">
        <v>125</v>
      </c>
      <c r="HK13">
        <v>127</v>
      </c>
      <c r="HL13">
        <v>130</v>
      </c>
    </row>
    <row r="14" spans="1:220" x14ac:dyDescent="0.25">
      <c r="B14">
        <v>3420</v>
      </c>
      <c r="C14" t="s">
        <v>66</v>
      </c>
      <c r="D14" s="62"/>
      <c r="E14">
        <v>21254</v>
      </c>
      <c r="F14">
        <v>148</v>
      </c>
      <c r="G14">
        <v>4</v>
      </c>
      <c r="H14">
        <v>-5</v>
      </c>
      <c r="I14" s="62"/>
      <c r="J14" s="72">
        <v>223</v>
      </c>
      <c r="K14" s="68">
        <v>189</v>
      </c>
      <c r="L14" s="77">
        <v>84</v>
      </c>
      <c r="M14" s="80">
        <v>133</v>
      </c>
      <c r="N14" s="83">
        <v>88</v>
      </c>
      <c r="O14" s="62"/>
      <c r="P14">
        <v>143</v>
      </c>
      <c r="Q14">
        <v>145</v>
      </c>
      <c r="R14">
        <v>127</v>
      </c>
      <c r="S14">
        <v>147</v>
      </c>
      <c r="T14">
        <v>155</v>
      </c>
      <c r="U14">
        <v>152</v>
      </c>
      <c r="V14">
        <v>148</v>
      </c>
      <c r="W14" s="62"/>
      <c r="Y14">
        <v>-2</v>
      </c>
      <c r="Z14">
        <v>18</v>
      </c>
      <c r="AA14">
        <v>-20</v>
      </c>
      <c r="AB14">
        <v>-8</v>
      </c>
      <c r="AC14">
        <v>3</v>
      </c>
      <c r="AD14">
        <v>4</v>
      </c>
      <c r="AE14" s="62"/>
      <c r="AF14">
        <v>220</v>
      </c>
      <c r="AG14">
        <v>213</v>
      </c>
      <c r="AH14">
        <v>308</v>
      </c>
      <c r="AI14">
        <v>86</v>
      </c>
      <c r="AJ14">
        <v>119</v>
      </c>
      <c r="AK14">
        <v>208</v>
      </c>
      <c r="AL14">
        <v>202</v>
      </c>
      <c r="AM14">
        <v>229</v>
      </c>
      <c r="AN14">
        <v>109</v>
      </c>
      <c r="AO14">
        <v>87</v>
      </c>
      <c r="AP14">
        <v>80</v>
      </c>
      <c r="AQ14">
        <v>37</v>
      </c>
      <c r="AR14">
        <v>272</v>
      </c>
      <c r="AS14">
        <v>146</v>
      </c>
      <c r="AT14">
        <v>56</v>
      </c>
      <c r="AU14">
        <v>68</v>
      </c>
      <c r="AV14">
        <v>129</v>
      </c>
      <c r="AW14">
        <v>296</v>
      </c>
      <c r="AX14">
        <v>84</v>
      </c>
      <c r="AY14" s="62"/>
      <c r="AZ14">
        <v>204</v>
      </c>
      <c r="BA14">
        <v>210</v>
      </c>
      <c r="BB14">
        <v>200</v>
      </c>
      <c r="BC14">
        <v>215</v>
      </c>
      <c r="BD14">
        <v>208</v>
      </c>
      <c r="BE14">
        <v>210</v>
      </c>
      <c r="BF14">
        <v>223</v>
      </c>
      <c r="BG14">
        <v>157</v>
      </c>
      <c r="BH14">
        <v>165</v>
      </c>
      <c r="BI14">
        <v>135</v>
      </c>
      <c r="BJ14">
        <v>153</v>
      </c>
      <c r="BK14">
        <v>181</v>
      </c>
      <c r="BL14">
        <v>173</v>
      </c>
      <c r="BM14">
        <v>189</v>
      </c>
      <c r="BN14">
        <v>108</v>
      </c>
      <c r="BO14">
        <v>89</v>
      </c>
      <c r="BP14">
        <v>76</v>
      </c>
      <c r="BQ14">
        <v>94</v>
      </c>
      <c r="BR14">
        <v>106</v>
      </c>
      <c r="BS14">
        <v>103</v>
      </c>
      <c r="BT14">
        <v>84</v>
      </c>
      <c r="BU14">
        <v>102</v>
      </c>
      <c r="BV14">
        <v>122</v>
      </c>
      <c r="BW14">
        <v>120</v>
      </c>
      <c r="BX14">
        <v>141</v>
      </c>
      <c r="BY14">
        <v>147</v>
      </c>
      <c r="BZ14">
        <v>136</v>
      </c>
      <c r="CA14">
        <v>133</v>
      </c>
      <c r="CB14">
        <v>124</v>
      </c>
      <c r="CC14">
        <v>141</v>
      </c>
      <c r="CD14">
        <v>104</v>
      </c>
      <c r="CE14">
        <v>118</v>
      </c>
      <c r="CF14">
        <v>111</v>
      </c>
      <c r="CG14">
        <v>110</v>
      </c>
      <c r="CH14">
        <v>88</v>
      </c>
      <c r="CI14" s="62"/>
      <c r="CJ14">
        <v>173</v>
      </c>
      <c r="CK14">
        <v>181</v>
      </c>
      <c r="CL14">
        <v>179</v>
      </c>
      <c r="CM14">
        <v>178</v>
      </c>
      <c r="CN14">
        <v>190</v>
      </c>
      <c r="CO14">
        <v>193</v>
      </c>
      <c r="CP14">
        <v>220</v>
      </c>
      <c r="CQ14">
        <v>174</v>
      </c>
      <c r="CR14">
        <v>174</v>
      </c>
      <c r="CS14">
        <v>173</v>
      </c>
      <c r="CT14">
        <v>184</v>
      </c>
      <c r="CU14">
        <v>189</v>
      </c>
      <c r="CV14">
        <v>190</v>
      </c>
      <c r="CW14">
        <v>213</v>
      </c>
      <c r="CX14">
        <v>293</v>
      </c>
      <c r="CY14">
        <v>303</v>
      </c>
      <c r="CZ14">
        <v>292</v>
      </c>
      <c r="DA14">
        <v>295</v>
      </c>
      <c r="DB14">
        <v>299</v>
      </c>
      <c r="DC14">
        <v>303</v>
      </c>
      <c r="DD14">
        <v>308</v>
      </c>
      <c r="DE14">
        <v>117</v>
      </c>
      <c r="DF14">
        <v>110</v>
      </c>
      <c r="DG14">
        <v>104</v>
      </c>
      <c r="DH14">
        <v>111</v>
      </c>
      <c r="DI14">
        <v>88</v>
      </c>
      <c r="DJ14">
        <v>94</v>
      </c>
      <c r="DK14">
        <v>86</v>
      </c>
      <c r="DL14">
        <v>81</v>
      </c>
      <c r="DM14">
        <v>97</v>
      </c>
      <c r="DN14">
        <v>96</v>
      </c>
      <c r="DO14">
        <v>109</v>
      </c>
      <c r="DP14">
        <v>111</v>
      </c>
      <c r="DQ14">
        <v>134</v>
      </c>
      <c r="DR14">
        <v>119</v>
      </c>
      <c r="DS14">
        <v>226</v>
      </c>
      <c r="DT14">
        <v>184</v>
      </c>
      <c r="DU14">
        <v>162</v>
      </c>
      <c r="DV14">
        <v>226</v>
      </c>
      <c r="DW14">
        <v>235</v>
      </c>
      <c r="DX14">
        <v>174</v>
      </c>
      <c r="DY14">
        <v>208</v>
      </c>
      <c r="DZ14">
        <v>186</v>
      </c>
      <c r="EA14">
        <v>193</v>
      </c>
      <c r="EB14">
        <v>197</v>
      </c>
      <c r="EC14">
        <v>197</v>
      </c>
      <c r="ED14">
        <v>212</v>
      </c>
      <c r="EE14">
        <v>218</v>
      </c>
      <c r="EF14">
        <v>202</v>
      </c>
      <c r="EG14">
        <v>135</v>
      </c>
      <c r="EH14">
        <v>170</v>
      </c>
      <c r="EI14">
        <v>119</v>
      </c>
      <c r="EJ14">
        <v>105</v>
      </c>
      <c r="EK14">
        <v>134</v>
      </c>
      <c r="EL14">
        <v>137</v>
      </c>
      <c r="EM14">
        <v>229</v>
      </c>
      <c r="EN14">
        <v>118</v>
      </c>
      <c r="EO14">
        <v>96</v>
      </c>
      <c r="EP14">
        <v>71</v>
      </c>
      <c r="EQ14">
        <v>99</v>
      </c>
      <c r="ER14">
        <v>118</v>
      </c>
      <c r="ES14">
        <v>141</v>
      </c>
      <c r="ET14">
        <v>109</v>
      </c>
      <c r="EU14">
        <v>139</v>
      </c>
      <c r="EV14">
        <v>126</v>
      </c>
      <c r="EW14">
        <v>116</v>
      </c>
      <c r="EX14">
        <v>103</v>
      </c>
      <c r="EY14">
        <v>101</v>
      </c>
      <c r="EZ14">
        <v>92</v>
      </c>
      <c r="FA14">
        <v>87</v>
      </c>
      <c r="FB14">
        <v>62</v>
      </c>
      <c r="FC14">
        <v>58</v>
      </c>
      <c r="FD14">
        <v>48</v>
      </c>
      <c r="FE14">
        <v>123</v>
      </c>
      <c r="FF14">
        <v>130</v>
      </c>
      <c r="FG14">
        <v>105</v>
      </c>
      <c r="FH14">
        <v>80</v>
      </c>
      <c r="FI14">
        <v>37</v>
      </c>
      <c r="FJ14">
        <v>38</v>
      </c>
      <c r="FK14">
        <v>36</v>
      </c>
      <c r="FL14">
        <v>42</v>
      </c>
      <c r="FM14">
        <v>40</v>
      </c>
      <c r="FN14">
        <v>40</v>
      </c>
      <c r="FO14">
        <v>37</v>
      </c>
      <c r="FP14">
        <v>232</v>
      </c>
      <c r="FQ14">
        <v>240</v>
      </c>
      <c r="FR14">
        <v>257</v>
      </c>
      <c r="FS14">
        <v>268</v>
      </c>
      <c r="FT14">
        <v>268</v>
      </c>
      <c r="FU14">
        <v>272</v>
      </c>
      <c r="FV14">
        <v>272</v>
      </c>
      <c r="FW14">
        <v>159</v>
      </c>
      <c r="FX14">
        <v>165</v>
      </c>
      <c r="FY14">
        <v>150</v>
      </c>
      <c r="FZ14">
        <v>146</v>
      </c>
      <c r="GA14">
        <v>178</v>
      </c>
      <c r="GB14">
        <v>179</v>
      </c>
      <c r="GC14">
        <v>146</v>
      </c>
      <c r="GD14">
        <v>61</v>
      </c>
      <c r="GE14">
        <v>127</v>
      </c>
      <c r="GF14">
        <v>109</v>
      </c>
      <c r="GG14">
        <v>118</v>
      </c>
      <c r="GH14">
        <v>83</v>
      </c>
      <c r="GI14">
        <v>87</v>
      </c>
      <c r="GJ14">
        <v>56</v>
      </c>
      <c r="GK14">
        <v>80</v>
      </c>
      <c r="GL14">
        <v>77</v>
      </c>
      <c r="GM14">
        <v>83</v>
      </c>
      <c r="GN14">
        <v>94</v>
      </c>
      <c r="GO14">
        <v>138</v>
      </c>
      <c r="GP14">
        <v>60</v>
      </c>
      <c r="GQ14">
        <v>68</v>
      </c>
      <c r="GR14">
        <v>212</v>
      </c>
      <c r="GS14">
        <v>215</v>
      </c>
      <c r="GT14">
        <v>169</v>
      </c>
      <c r="GU14">
        <v>158</v>
      </c>
      <c r="GV14">
        <v>147</v>
      </c>
      <c r="GW14">
        <v>160</v>
      </c>
      <c r="GX14">
        <v>129</v>
      </c>
      <c r="GY14">
        <v>238</v>
      </c>
      <c r="GZ14">
        <v>296</v>
      </c>
      <c r="HA14">
        <v>238</v>
      </c>
      <c r="HB14">
        <v>305</v>
      </c>
      <c r="HC14">
        <v>341</v>
      </c>
      <c r="HD14">
        <v>320</v>
      </c>
      <c r="HE14">
        <v>296</v>
      </c>
      <c r="HF14">
        <v>99</v>
      </c>
      <c r="HG14">
        <v>100</v>
      </c>
      <c r="HH14">
        <v>97</v>
      </c>
      <c r="HI14">
        <v>92</v>
      </c>
      <c r="HJ14">
        <v>89</v>
      </c>
      <c r="HK14">
        <v>88</v>
      </c>
      <c r="HL14">
        <v>84</v>
      </c>
    </row>
    <row r="15" spans="1:220" x14ac:dyDescent="0.25">
      <c r="B15">
        <v>3441</v>
      </c>
      <c r="C15" t="s">
        <v>88</v>
      </c>
      <c r="D15" s="62"/>
      <c r="E15">
        <v>6106</v>
      </c>
      <c r="F15">
        <v>151</v>
      </c>
      <c r="G15">
        <v>9</v>
      </c>
      <c r="H15">
        <v>-10</v>
      </c>
      <c r="I15" s="62"/>
      <c r="J15" s="72">
        <v>159</v>
      </c>
      <c r="K15" s="68">
        <v>98</v>
      </c>
      <c r="L15" s="77">
        <v>213</v>
      </c>
      <c r="M15" s="80">
        <v>215</v>
      </c>
      <c r="N15" s="83">
        <v>110</v>
      </c>
      <c r="O15" s="62"/>
      <c r="P15">
        <v>141</v>
      </c>
      <c r="Q15">
        <v>159</v>
      </c>
      <c r="R15">
        <v>136</v>
      </c>
      <c r="S15">
        <v>174</v>
      </c>
      <c r="T15">
        <v>163</v>
      </c>
      <c r="U15">
        <v>160</v>
      </c>
      <c r="V15">
        <v>151</v>
      </c>
      <c r="W15" s="62"/>
      <c r="Y15">
        <v>-18</v>
      </c>
      <c r="Z15">
        <v>23</v>
      </c>
      <c r="AA15">
        <v>-38</v>
      </c>
      <c r="AB15">
        <v>11</v>
      </c>
      <c r="AC15">
        <v>3</v>
      </c>
      <c r="AD15">
        <v>9</v>
      </c>
      <c r="AE15" s="62"/>
      <c r="AF15">
        <v>202</v>
      </c>
      <c r="AG15">
        <v>223</v>
      </c>
      <c r="AH15">
        <v>132</v>
      </c>
      <c r="AI15">
        <v>147</v>
      </c>
      <c r="AJ15">
        <v>269</v>
      </c>
      <c r="AK15">
        <v>94</v>
      </c>
      <c r="AL15">
        <v>137</v>
      </c>
      <c r="AM15">
        <v>7</v>
      </c>
      <c r="AN15">
        <v>233</v>
      </c>
      <c r="AO15">
        <v>224</v>
      </c>
      <c r="AP15">
        <v>110</v>
      </c>
      <c r="AQ15">
        <v>172</v>
      </c>
      <c r="AR15">
        <v>137</v>
      </c>
      <c r="AS15">
        <v>282</v>
      </c>
      <c r="AT15">
        <v>117</v>
      </c>
      <c r="AU15">
        <v>57</v>
      </c>
      <c r="AV15">
        <v>87</v>
      </c>
      <c r="AW15">
        <v>124</v>
      </c>
      <c r="AX15">
        <v>217</v>
      </c>
      <c r="AY15" s="62"/>
      <c r="AZ15">
        <v>173</v>
      </c>
      <c r="BA15">
        <v>179</v>
      </c>
      <c r="BB15">
        <v>170</v>
      </c>
      <c r="BC15">
        <v>185</v>
      </c>
      <c r="BD15">
        <v>171</v>
      </c>
      <c r="BE15">
        <v>165</v>
      </c>
      <c r="BF15">
        <v>159</v>
      </c>
      <c r="BG15">
        <v>124</v>
      </c>
      <c r="BH15">
        <v>127</v>
      </c>
      <c r="BI15">
        <v>80</v>
      </c>
      <c r="BJ15">
        <v>100</v>
      </c>
      <c r="BK15">
        <v>93</v>
      </c>
      <c r="BL15">
        <v>82</v>
      </c>
      <c r="BM15">
        <v>98</v>
      </c>
      <c r="BN15">
        <v>115</v>
      </c>
      <c r="BO15">
        <v>182</v>
      </c>
      <c r="BP15">
        <v>151</v>
      </c>
      <c r="BQ15">
        <v>242</v>
      </c>
      <c r="BR15">
        <v>258</v>
      </c>
      <c r="BS15">
        <v>239</v>
      </c>
      <c r="BT15">
        <v>213</v>
      </c>
      <c r="BU15">
        <v>235</v>
      </c>
      <c r="BV15">
        <v>250</v>
      </c>
      <c r="BW15">
        <v>216</v>
      </c>
      <c r="BX15">
        <v>249</v>
      </c>
      <c r="BY15">
        <v>214</v>
      </c>
      <c r="BZ15">
        <v>229</v>
      </c>
      <c r="CA15">
        <v>215</v>
      </c>
      <c r="CB15">
        <v>126</v>
      </c>
      <c r="CC15">
        <v>122</v>
      </c>
      <c r="CD15">
        <v>133</v>
      </c>
      <c r="CE15">
        <v>137</v>
      </c>
      <c r="CF15">
        <v>128</v>
      </c>
      <c r="CG15">
        <v>132</v>
      </c>
      <c r="CH15">
        <v>110</v>
      </c>
      <c r="CI15" s="62"/>
      <c r="CJ15">
        <v>207</v>
      </c>
      <c r="CK15">
        <v>226</v>
      </c>
      <c r="CL15">
        <v>194</v>
      </c>
      <c r="CM15">
        <v>187</v>
      </c>
      <c r="CN15">
        <v>209</v>
      </c>
      <c r="CO15">
        <v>207</v>
      </c>
      <c r="CP15">
        <v>202</v>
      </c>
      <c r="CQ15">
        <v>250</v>
      </c>
      <c r="CR15">
        <v>242</v>
      </c>
      <c r="CS15">
        <v>235</v>
      </c>
      <c r="CT15">
        <v>241</v>
      </c>
      <c r="CU15">
        <v>216</v>
      </c>
      <c r="CV15">
        <v>206</v>
      </c>
      <c r="CW15">
        <v>223</v>
      </c>
      <c r="CX15">
        <v>184</v>
      </c>
      <c r="CY15">
        <v>172</v>
      </c>
      <c r="CZ15">
        <v>178</v>
      </c>
      <c r="DA15">
        <v>165</v>
      </c>
      <c r="DB15">
        <v>166</v>
      </c>
      <c r="DC15">
        <v>149</v>
      </c>
      <c r="DD15">
        <v>132</v>
      </c>
      <c r="DE15">
        <v>104</v>
      </c>
      <c r="DF15">
        <v>125</v>
      </c>
      <c r="DG15">
        <v>120</v>
      </c>
      <c r="DH15">
        <v>155</v>
      </c>
      <c r="DI15">
        <v>149</v>
      </c>
      <c r="DJ15">
        <v>154</v>
      </c>
      <c r="DK15">
        <v>147</v>
      </c>
      <c r="DL15">
        <v>269</v>
      </c>
      <c r="DM15">
        <v>262</v>
      </c>
      <c r="DN15">
        <v>263</v>
      </c>
      <c r="DO15">
        <v>276</v>
      </c>
      <c r="DP15">
        <v>274</v>
      </c>
      <c r="DQ15">
        <v>272</v>
      </c>
      <c r="DR15">
        <v>269</v>
      </c>
      <c r="DS15">
        <v>111</v>
      </c>
      <c r="DT15">
        <v>151</v>
      </c>
      <c r="DU15">
        <v>80</v>
      </c>
      <c r="DV15">
        <v>83</v>
      </c>
      <c r="DW15">
        <v>56</v>
      </c>
      <c r="DX15">
        <v>56</v>
      </c>
      <c r="DY15">
        <v>94</v>
      </c>
      <c r="DZ15">
        <v>119</v>
      </c>
      <c r="EA15">
        <v>114</v>
      </c>
      <c r="EB15">
        <v>112</v>
      </c>
      <c r="EC15">
        <v>133</v>
      </c>
      <c r="ED15">
        <v>136</v>
      </c>
      <c r="EE15">
        <v>127</v>
      </c>
      <c r="EF15">
        <v>137</v>
      </c>
      <c r="EG15">
        <v>116</v>
      </c>
      <c r="EH15">
        <v>86</v>
      </c>
      <c r="EI15">
        <v>27</v>
      </c>
      <c r="EJ15">
        <v>66</v>
      </c>
      <c r="EK15">
        <v>27</v>
      </c>
      <c r="EL15">
        <v>13</v>
      </c>
      <c r="EM15">
        <v>7</v>
      </c>
      <c r="EN15">
        <v>175</v>
      </c>
      <c r="EO15">
        <v>201</v>
      </c>
      <c r="EP15">
        <v>160</v>
      </c>
      <c r="EQ15">
        <v>266</v>
      </c>
      <c r="ER15">
        <v>275</v>
      </c>
      <c r="ES15">
        <v>282</v>
      </c>
      <c r="ET15">
        <v>233</v>
      </c>
      <c r="EU15">
        <v>179</v>
      </c>
      <c r="EV15">
        <v>162</v>
      </c>
      <c r="EW15">
        <v>162</v>
      </c>
      <c r="EX15">
        <v>197</v>
      </c>
      <c r="EY15">
        <v>231</v>
      </c>
      <c r="EZ15">
        <v>218</v>
      </c>
      <c r="FA15">
        <v>224</v>
      </c>
      <c r="FB15">
        <v>6</v>
      </c>
      <c r="FC15">
        <v>220</v>
      </c>
      <c r="FD15">
        <v>150</v>
      </c>
      <c r="FE15">
        <v>239</v>
      </c>
      <c r="FF15">
        <v>206</v>
      </c>
      <c r="FG15">
        <v>167</v>
      </c>
      <c r="FH15">
        <v>110</v>
      </c>
      <c r="FI15">
        <v>203</v>
      </c>
      <c r="FJ15">
        <v>180</v>
      </c>
      <c r="FK15">
        <v>138</v>
      </c>
      <c r="FL15">
        <v>155</v>
      </c>
      <c r="FM15">
        <v>156</v>
      </c>
      <c r="FN15">
        <v>197</v>
      </c>
      <c r="FO15">
        <v>172</v>
      </c>
      <c r="FP15">
        <v>131</v>
      </c>
      <c r="FQ15">
        <v>137</v>
      </c>
      <c r="FR15">
        <v>136</v>
      </c>
      <c r="FS15">
        <v>154</v>
      </c>
      <c r="FT15">
        <v>132</v>
      </c>
      <c r="FU15">
        <v>130</v>
      </c>
      <c r="FV15">
        <v>137</v>
      </c>
      <c r="FW15">
        <v>296</v>
      </c>
      <c r="FX15">
        <v>316</v>
      </c>
      <c r="FY15">
        <v>313</v>
      </c>
      <c r="FZ15">
        <v>325</v>
      </c>
      <c r="GA15">
        <v>295</v>
      </c>
      <c r="GB15">
        <v>293</v>
      </c>
      <c r="GC15">
        <v>282</v>
      </c>
      <c r="GD15">
        <v>143</v>
      </c>
      <c r="GE15">
        <v>94</v>
      </c>
      <c r="GF15">
        <v>130</v>
      </c>
      <c r="GG15">
        <v>117</v>
      </c>
      <c r="GH15">
        <v>138</v>
      </c>
      <c r="GI15">
        <v>130</v>
      </c>
      <c r="GJ15">
        <v>117</v>
      </c>
      <c r="GK15">
        <v>122</v>
      </c>
      <c r="GL15">
        <v>110</v>
      </c>
      <c r="GM15">
        <v>111</v>
      </c>
      <c r="GN15">
        <v>99</v>
      </c>
      <c r="GO15">
        <v>95</v>
      </c>
      <c r="GP15">
        <v>84</v>
      </c>
      <c r="GQ15">
        <v>57</v>
      </c>
      <c r="GR15">
        <v>163</v>
      </c>
      <c r="GS15">
        <v>156</v>
      </c>
      <c r="GT15">
        <v>147</v>
      </c>
      <c r="GU15">
        <v>139</v>
      </c>
      <c r="GV15">
        <v>114</v>
      </c>
      <c r="GW15">
        <v>99</v>
      </c>
      <c r="GX15">
        <v>87</v>
      </c>
      <c r="GY15">
        <v>45</v>
      </c>
      <c r="GZ15">
        <v>60</v>
      </c>
      <c r="HA15">
        <v>113</v>
      </c>
      <c r="HB15">
        <v>106</v>
      </c>
      <c r="HC15">
        <v>117</v>
      </c>
      <c r="HD15">
        <v>142</v>
      </c>
      <c r="HE15">
        <v>124</v>
      </c>
      <c r="HF15">
        <v>205</v>
      </c>
      <c r="HG15">
        <v>205</v>
      </c>
      <c r="HH15">
        <v>202</v>
      </c>
      <c r="HI15">
        <v>209</v>
      </c>
      <c r="HJ15">
        <v>210</v>
      </c>
      <c r="HK15">
        <v>216</v>
      </c>
      <c r="HL15">
        <v>217</v>
      </c>
    </row>
    <row r="16" spans="1:220" x14ac:dyDescent="0.25">
      <c r="B16">
        <v>3451</v>
      </c>
      <c r="C16" t="s">
        <v>96</v>
      </c>
      <c r="D16" s="62"/>
      <c r="E16">
        <v>6413</v>
      </c>
      <c r="F16">
        <v>158</v>
      </c>
      <c r="G16">
        <v>-19</v>
      </c>
      <c r="H16">
        <v>15</v>
      </c>
      <c r="I16" s="62"/>
      <c r="J16" s="72">
        <v>150</v>
      </c>
      <c r="K16" s="68">
        <v>126</v>
      </c>
      <c r="L16" s="77">
        <v>200</v>
      </c>
      <c r="M16" s="80">
        <v>185</v>
      </c>
      <c r="N16" s="83">
        <v>155</v>
      </c>
      <c r="O16" s="62"/>
      <c r="P16">
        <v>173</v>
      </c>
      <c r="Q16">
        <v>149</v>
      </c>
      <c r="R16">
        <v>144</v>
      </c>
      <c r="S16">
        <v>118</v>
      </c>
      <c r="T16">
        <v>149</v>
      </c>
      <c r="U16">
        <v>139</v>
      </c>
      <c r="V16">
        <v>158</v>
      </c>
      <c r="W16" s="62"/>
      <c r="Y16">
        <v>24</v>
      </c>
      <c r="Z16">
        <v>5</v>
      </c>
      <c r="AA16">
        <v>26</v>
      </c>
      <c r="AB16">
        <v>-31</v>
      </c>
      <c r="AC16">
        <v>10</v>
      </c>
      <c r="AD16">
        <v>-19</v>
      </c>
      <c r="AE16" s="62"/>
      <c r="AF16">
        <v>37</v>
      </c>
      <c r="AG16">
        <v>238</v>
      </c>
      <c r="AH16">
        <v>102</v>
      </c>
      <c r="AI16">
        <v>265</v>
      </c>
      <c r="AJ16">
        <v>7</v>
      </c>
      <c r="AK16">
        <v>311</v>
      </c>
      <c r="AL16">
        <v>181</v>
      </c>
      <c r="AM16">
        <v>114</v>
      </c>
      <c r="AN16">
        <v>214</v>
      </c>
      <c r="AO16">
        <v>196</v>
      </c>
      <c r="AP16">
        <v>163</v>
      </c>
      <c r="AQ16">
        <v>163</v>
      </c>
      <c r="AR16">
        <v>121</v>
      </c>
      <c r="AS16">
        <v>273</v>
      </c>
      <c r="AT16">
        <v>80</v>
      </c>
      <c r="AU16">
        <v>212</v>
      </c>
      <c r="AV16">
        <v>165</v>
      </c>
      <c r="AW16">
        <v>95</v>
      </c>
      <c r="AX16">
        <v>226</v>
      </c>
      <c r="AY16" s="62"/>
      <c r="AZ16">
        <v>144</v>
      </c>
      <c r="BA16">
        <v>116</v>
      </c>
      <c r="BB16">
        <v>112</v>
      </c>
      <c r="BC16">
        <v>91</v>
      </c>
      <c r="BD16">
        <v>109</v>
      </c>
      <c r="BE16">
        <v>105</v>
      </c>
      <c r="BF16">
        <v>150</v>
      </c>
      <c r="BG16">
        <v>200</v>
      </c>
      <c r="BH16">
        <v>185</v>
      </c>
      <c r="BI16">
        <v>131</v>
      </c>
      <c r="BJ16">
        <v>99</v>
      </c>
      <c r="BK16">
        <v>122</v>
      </c>
      <c r="BL16">
        <v>92</v>
      </c>
      <c r="BM16">
        <v>126</v>
      </c>
      <c r="BN16">
        <v>209</v>
      </c>
      <c r="BO16">
        <v>190</v>
      </c>
      <c r="BP16">
        <v>204</v>
      </c>
      <c r="BQ16">
        <v>173</v>
      </c>
      <c r="BR16">
        <v>252</v>
      </c>
      <c r="BS16">
        <v>219</v>
      </c>
      <c r="BT16">
        <v>200</v>
      </c>
      <c r="BU16">
        <v>150</v>
      </c>
      <c r="BV16">
        <v>131</v>
      </c>
      <c r="BW16">
        <v>149</v>
      </c>
      <c r="BX16">
        <v>160</v>
      </c>
      <c r="BY16">
        <v>167</v>
      </c>
      <c r="BZ16">
        <v>210</v>
      </c>
      <c r="CA16">
        <v>185</v>
      </c>
      <c r="CB16">
        <v>123</v>
      </c>
      <c r="CC16">
        <v>131</v>
      </c>
      <c r="CD16">
        <v>154</v>
      </c>
      <c r="CE16">
        <v>158</v>
      </c>
      <c r="CF16">
        <v>162</v>
      </c>
      <c r="CG16">
        <v>142</v>
      </c>
      <c r="CH16">
        <v>155</v>
      </c>
      <c r="CI16" s="62"/>
      <c r="CJ16">
        <v>64</v>
      </c>
      <c r="CK16">
        <v>43</v>
      </c>
      <c r="CL16">
        <v>42</v>
      </c>
      <c r="CM16">
        <v>32</v>
      </c>
      <c r="CN16">
        <v>31</v>
      </c>
      <c r="CO16">
        <v>29</v>
      </c>
      <c r="CP16">
        <v>37</v>
      </c>
      <c r="CQ16">
        <v>238</v>
      </c>
      <c r="CR16">
        <v>239</v>
      </c>
      <c r="CS16">
        <v>236</v>
      </c>
      <c r="CT16">
        <v>211</v>
      </c>
      <c r="CU16">
        <v>222</v>
      </c>
      <c r="CV16">
        <v>214</v>
      </c>
      <c r="CW16">
        <v>238</v>
      </c>
      <c r="CX16">
        <v>67</v>
      </c>
      <c r="CY16">
        <v>77</v>
      </c>
      <c r="CZ16">
        <v>83</v>
      </c>
      <c r="DA16">
        <v>87</v>
      </c>
      <c r="DB16">
        <v>59</v>
      </c>
      <c r="DC16">
        <v>67</v>
      </c>
      <c r="DD16">
        <v>102</v>
      </c>
      <c r="DE16">
        <v>268</v>
      </c>
      <c r="DF16">
        <v>173</v>
      </c>
      <c r="DG16">
        <v>154</v>
      </c>
      <c r="DH16">
        <v>115</v>
      </c>
      <c r="DI16">
        <v>223</v>
      </c>
      <c r="DJ16">
        <v>215</v>
      </c>
      <c r="DK16">
        <v>265</v>
      </c>
      <c r="DL16">
        <v>13</v>
      </c>
      <c r="DM16">
        <v>13</v>
      </c>
      <c r="DN16">
        <v>9</v>
      </c>
      <c r="DO16">
        <v>8</v>
      </c>
      <c r="DP16">
        <v>8</v>
      </c>
      <c r="DQ16">
        <v>6</v>
      </c>
      <c r="DR16">
        <v>7</v>
      </c>
      <c r="DS16">
        <v>328</v>
      </c>
      <c r="DT16">
        <v>296</v>
      </c>
      <c r="DU16">
        <v>302</v>
      </c>
      <c r="DV16">
        <v>256</v>
      </c>
      <c r="DW16">
        <v>306</v>
      </c>
      <c r="DX16">
        <v>282</v>
      </c>
      <c r="DY16">
        <v>311</v>
      </c>
      <c r="DZ16">
        <v>243</v>
      </c>
      <c r="EA16">
        <v>274</v>
      </c>
      <c r="EB16">
        <v>257</v>
      </c>
      <c r="EC16">
        <v>233</v>
      </c>
      <c r="ED16">
        <v>218</v>
      </c>
      <c r="EE16">
        <v>193</v>
      </c>
      <c r="EF16">
        <v>181</v>
      </c>
      <c r="EG16">
        <v>225</v>
      </c>
      <c r="EH16">
        <v>86</v>
      </c>
      <c r="EI16">
        <v>36</v>
      </c>
      <c r="EJ16">
        <v>66</v>
      </c>
      <c r="EK16">
        <v>65</v>
      </c>
      <c r="EL16">
        <v>107</v>
      </c>
      <c r="EM16">
        <v>114</v>
      </c>
      <c r="EN16">
        <v>243</v>
      </c>
      <c r="EO16">
        <v>208</v>
      </c>
      <c r="EP16">
        <v>187</v>
      </c>
      <c r="EQ16">
        <v>173</v>
      </c>
      <c r="ER16">
        <v>245</v>
      </c>
      <c r="ES16">
        <v>222</v>
      </c>
      <c r="ET16">
        <v>214</v>
      </c>
      <c r="EU16">
        <v>235</v>
      </c>
      <c r="EV16">
        <v>236</v>
      </c>
      <c r="EW16">
        <v>232</v>
      </c>
      <c r="EX16">
        <v>230</v>
      </c>
      <c r="EY16">
        <v>233</v>
      </c>
      <c r="EZ16">
        <v>217</v>
      </c>
      <c r="FA16">
        <v>196</v>
      </c>
      <c r="FB16">
        <v>93</v>
      </c>
      <c r="FC16">
        <v>75</v>
      </c>
      <c r="FD16">
        <v>168</v>
      </c>
      <c r="FE16">
        <v>76</v>
      </c>
      <c r="FF16">
        <v>239</v>
      </c>
      <c r="FG16">
        <v>191</v>
      </c>
      <c r="FH16">
        <v>163</v>
      </c>
      <c r="FI16">
        <v>156</v>
      </c>
      <c r="FJ16">
        <v>148</v>
      </c>
      <c r="FK16">
        <v>147</v>
      </c>
      <c r="FL16">
        <v>125</v>
      </c>
      <c r="FM16">
        <v>147</v>
      </c>
      <c r="FN16">
        <v>160</v>
      </c>
      <c r="FO16">
        <v>163</v>
      </c>
      <c r="FP16">
        <v>78</v>
      </c>
      <c r="FQ16">
        <v>74</v>
      </c>
      <c r="FR16">
        <v>90</v>
      </c>
      <c r="FS16">
        <v>113</v>
      </c>
      <c r="FT16">
        <v>103</v>
      </c>
      <c r="FU16">
        <v>143</v>
      </c>
      <c r="FV16">
        <v>121</v>
      </c>
      <c r="FW16">
        <v>255</v>
      </c>
      <c r="FX16">
        <v>246</v>
      </c>
      <c r="FY16">
        <v>260</v>
      </c>
      <c r="FZ16">
        <v>260</v>
      </c>
      <c r="GA16">
        <v>262</v>
      </c>
      <c r="GB16">
        <v>272</v>
      </c>
      <c r="GC16">
        <v>273</v>
      </c>
      <c r="GD16">
        <v>119</v>
      </c>
      <c r="GE16">
        <v>96</v>
      </c>
      <c r="GF16">
        <v>55</v>
      </c>
      <c r="GG16">
        <v>74</v>
      </c>
      <c r="GH16">
        <v>92</v>
      </c>
      <c r="GI16">
        <v>62</v>
      </c>
      <c r="GJ16">
        <v>80</v>
      </c>
      <c r="GK16">
        <v>236</v>
      </c>
      <c r="GL16">
        <v>239</v>
      </c>
      <c r="GM16">
        <v>229</v>
      </c>
      <c r="GN16">
        <v>228</v>
      </c>
      <c r="GO16">
        <v>222</v>
      </c>
      <c r="GP16">
        <v>215</v>
      </c>
      <c r="GQ16">
        <v>212</v>
      </c>
      <c r="GR16">
        <v>78</v>
      </c>
      <c r="GS16">
        <v>123</v>
      </c>
      <c r="GT16">
        <v>160</v>
      </c>
      <c r="GU16">
        <v>165</v>
      </c>
      <c r="GV16">
        <v>150</v>
      </c>
      <c r="GW16">
        <v>126</v>
      </c>
      <c r="GX16">
        <v>165</v>
      </c>
      <c r="GY16">
        <v>115</v>
      </c>
      <c r="GZ16">
        <v>74</v>
      </c>
      <c r="HA16">
        <v>134</v>
      </c>
      <c r="HB16">
        <v>162</v>
      </c>
      <c r="HC16">
        <v>168</v>
      </c>
      <c r="HD16">
        <v>108</v>
      </c>
      <c r="HE16">
        <v>95</v>
      </c>
      <c r="HF16">
        <v>242</v>
      </c>
      <c r="HG16">
        <v>232</v>
      </c>
      <c r="HH16">
        <v>223</v>
      </c>
      <c r="HI16">
        <v>232</v>
      </c>
      <c r="HJ16">
        <v>227</v>
      </c>
      <c r="HK16">
        <v>226</v>
      </c>
      <c r="HL16">
        <v>226</v>
      </c>
    </row>
    <row r="17" spans="2:220" x14ac:dyDescent="0.25">
      <c r="B17">
        <v>3435</v>
      </c>
      <c r="C17" t="s">
        <v>82</v>
      </c>
      <c r="D17" s="62"/>
      <c r="E17">
        <v>3570</v>
      </c>
      <c r="F17">
        <v>166</v>
      </c>
      <c r="G17">
        <v>25</v>
      </c>
      <c r="H17">
        <v>4</v>
      </c>
      <c r="I17" s="62"/>
      <c r="J17" s="72">
        <v>164</v>
      </c>
      <c r="K17" s="68">
        <v>97</v>
      </c>
      <c r="L17" s="77">
        <v>264</v>
      </c>
      <c r="M17" s="80">
        <v>67</v>
      </c>
      <c r="N17" s="83">
        <v>211</v>
      </c>
      <c r="O17" s="62"/>
      <c r="P17">
        <v>170</v>
      </c>
      <c r="Q17">
        <v>176</v>
      </c>
      <c r="R17">
        <v>225</v>
      </c>
      <c r="S17">
        <v>165</v>
      </c>
      <c r="T17">
        <v>182</v>
      </c>
      <c r="U17">
        <v>191</v>
      </c>
      <c r="V17">
        <v>166</v>
      </c>
      <c r="W17" s="62"/>
      <c r="Y17">
        <v>-6</v>
      </c>
      <c r="Z17">
        <v>-49</v>
      </c>
      <c r="AA17">
        <v>60</v>
      </c>
      <c r="AB17">
        <v>-17</v>
      </c>
      <c r="AC17">
        <v>-9</v>
      </c>
      <c r="AD17">
        <v>25</v>
      </c>
      <c r="AE17" s="62"/>
      <c r="AF17">
        <v>112</v>
      </c>
      <c r="AG17">
        <v>284</v>
      </c>
      <c r="AH17">
        <v>108</v>
      </c>
      <c r="AI17">
        <v>211</v>
      </c>
      <c r="AJ17">
        <v>180</v>
      </c>
      <c r="AK17">
        <v>109</v>
      </c>
      <c r="AL17">
        <v>113</v>
      </c>
      <c r="AM17">
        <v>144</v>
      </c>
      <c r="AN17">
        <v>247</v>
      </c>
      <c r="AO17">
        <v>308</v>
      </c>
      <c r="AP17">
        <v>176</v>
      </c>
      <c r="AQ17">
        <v>125</v>
      </c>
      <c r="AR17">
        <v>33</v>
      </c>
      <c r="AS17">
        <v>182</v>
      </c>
      <c r="AT17">
        <v>237</v>
      </c>
      <c r="AU17">
        <v>265</v>
      </c>
      <c r="AV17">
        <v>176</v>
      </c>
      <c r="AW17">
        <v>176</v>
      </c>
      <c r="AX17">
        <v>219</v>
      </c>
      <c r="AY17" s="62"/>
      <c r="AZ17">
        <v>205</v>
      </c>
      <c r="BA17">
        <v>193</v>
      </c>
      <c r="BB17">
        <v>204</v>
      </c>
      <c r="BC17">
        <v>197</v>
      </c>
      <c r="BD17">
        <v>200</v>
      </c>
      <c r="BE17">
        <v>172</v>
      </c>
      <c r="BF17">
        <v>164</v>
      </c>
      <c r="BG17">
        <v>74</v>
      </c>
      <c r="BH17">
        <v>103</v>
      </c>
      <c r="BI17">
        <v>106</v>
      </c>
      <c r="BJ17">
        <v>87</v>
      </c>
      <c r="BK17">
        <v>119</v>
      </c>
      <c r="BL17">
        <v>148</v>
      </c>
      <c r="BM17">
        <v>97</v>
      </c>
      <c r="BN17">
        <v>289</v>
      </c>
      <c r="BO17">
        <v>277</v>
      </c>
      <c r="BP17">
        <v>264</v>
      </c>
      <c r="BQ17">
        <v>265</v>
      </c>
      <c r="BR17">
        <v>247</v>
      </c>
      <c r="BS17">
        <v>303</v>
      </c>
      <c r="BT17">
        <v>264</v>
      </c>
      <c r="BU17">
        <v>117</v>
      </c>
      <c r="BV17">
        <v>95</v>
      </c>
      <c r="BW17">
        <v>113</v>
      </c>
      <c r="BX17">
        <v>102</v>
      </c>
      <c r="BY17">
        <v>84</v>
      </c>
      <c r="BZ17">
        <v>104</v>
      </c>
      <c r="CA17">
        <v>67</v>
      </c>
      <c r="CB17">
        <v>197</v>
      </c>
      <c r="CC17">
        <v>197</v>
      </c>
      <c r="CD17">
        <v>144</v>
      </c>
      <c r="CE17">
        <v>189</v>
      </c>
      <c r="CF17">
        <v>222</v>
      </c>
      <c r="CG17">
        <v>176</v>
      </c>
      <c r="CH17">
        <v>211</v>
      </c>
      <c r="CI17" s="62"/>
      <c r="CJ17">
        <v>130</v>
      </c>
      <c r="CK17">
        <v>97</v>
      </c>
      <c r="CL17">
        <v>91</v>
      </c>
      <c r="CM17">
        <v>97</v>
      </c>
      <c r="CN17">
        <v>84</v>
      </c>
      <c r="CO17">
        <v>92</v>
      </c>
      <c r="CP17">
        <v>112</v>
      </c>
      <c r="CQ17">
        <v>321</v>
      </c>
      <c r="CR17">
        <v>306</v>
      </c>
      <c r="CS17">
        <v>316</v>
      </c>
      <c r="CT17">
        <v>282</v>
      </c>
      <c r="CU17">
        <v>299</v>
      </c>
      <c r="CV17">
        <v>289</v>
      </c>
      <c r="CW17">
        <v>284</v>
      </c>
      <c r="CX17">
        <v>118</v>
      </c>
      <c r="CY17">
        <v>124</v>
      </c>
      <c r="CZ17">
        <v>156</v>
      </c>
      <c r="DA17">
        <v>155</v>
      </c>
      <c r="DB17">
        <v>149</v>
      </c>
      <c r="DC17">
        <v>108</v>
      </c>
      <c r="DD17">
        <v>108</v>
      </c>
      <c r="DE17">
        <v>236</v>
      </c>
      <c r="DF17">
        <v>227</v>
      </c>
      <c r="DG17">
        <v>224</v>
      </c>
      <c r="DH17">
        <v>229</v>
      </c>
      <c r="DI17">
        <v>235</v>
      </c>
      <c r="DJ17">
        <v>221</v>
      </c>
      <c r="DK17">
        <v>211</v>
      </c>
      <c r="DL17">
        <v>163</v>
      </c>
      <c r="DM17">
        <v>191</v>
      </c>
      <c r="DN17">
        <v>185</v>
      </c>
      <c r="DO17">
        <v>187</v>
      </c>
      <c r="DP17">
        <v>190</v>
      </c>
      <c r="DQ17">
        <v>170</v>
      </c>
      <c r="DR17">
        <v>180</v>
      </c>
      <c r="DS17">
        <v>24</v>
      </c>
      <c r="DT17">
        <v>68</v>
      </c>
      <c r="DU17">
        <v>90</v>
      </c>
      <c r="DV17">
        <v>84</v>
      </c>
      <c r="DW17">
        <v>135</v>
      </c>
      <c r="DX17">
        <v>236</v>
      </c>
      <c r="DY17">
        <v>109</v>
      </c>
      <c r="DZ17">
        <v>140</v>
      </c>
      <c r="EA17">
        <v>137</v>
      </c>
      <c r="EB17">
        <v>130</v>
      </c>
      <c r="EC17">
        <v>119</v>
      </c>
      <c r="ED17">
        <v>126</v>
      </c>
      <c r="EE17">
        <v>122</v>
      </c>
      <c r="EF17">
        <v>113</v>
      </c>
      <c r="EG17">
        <v>88</v>
      </c>
      <c r="EH17">
        <v>156</v>
      </c>
      <c r="EI17">
        <v>119</v>
      </c>
      <c r="EJ17">
        <v>105</v>
      </c>
      <c r="EK17">
        <v>134</v>
      </c>
      <c r="EL17">
        <v>183</v>
      </c>
      <c r="EM17">
        <v>144</v>
      </c>
      <c r="EN17">
        <v>290</v>
      </c>
      <c r="EO17">
        <v>308</v>
      </c>
      <c r="EP17">
        <v>288</v>
      </c>
      <c r="EQ17">
        <v>297</v>
      </c>
      <c r="ER17">
        <v>276</v>
      </c>
      <c r="ES17">
        <v>294</v>
      </c>
      <c r="ET17">
        <v>247</v>
      </c>
      <c r="EU17">
        <v>267</v>
      </c>
      <c r="EV17">
        <v>274</v>
      </c>
      <c r="EW17">
        <v>277</v>
      </c>
      <c r="EX17">
        <v>279</v>
      </c>
      <c r="EY17">
        <v>298</v>
      </c>
      <c r="EZ17">
        <v>290</v>
      </c>
      <c r="FA17">
        <v>308</v>
      </c>
      <c r="FB17">
        <v>273</v>
      </c>
      <c r="FC17">
        <v>129</v>
      </c>
      <c r="FD17">
        <v>159</v>
      </c>
      <c r="FE17">
        <v>146</v>
      </c>
      <c r="FF17">
        <v>70</v>
      </c>
      <c r="FG17">
        <v>270</v>
      </c>
      <c r="FH17">
        <v>176</v>
      </c>
      <c r="FI17">
        <v>178</v>
      </c>
      <c r="FJ17">
        <v>192</v>
      </c>
      <c r="FK17">
        <v>230</v>
      </c>
      <c r="FL17">
        <v>260</v>
      </c>
      <c r="FM17">
        <v>153</v>
      </c>
      <c r="FN17">
        <v>169</v>
      </c>
      <c r="FO17">
        <v>125</v>
      </c>
      <c r="FP17">
        <v>43</v>
      </c>
      <c r="FQ17">
        <v>34</v>
      </c>
      <c r="FR17">
        <v>39</v>
      </c>
      <c r="FS17">
        <v>46</v>
      </c>
      <c r="FT17">
        <v>57</v>
      </c>
      <c r="FU17">
        <v>56</v>
      </c>
      <c r="FV17">
        <v>33</v>
      </c>
      <c r="FW17">
        <v>267</v>
      </c>
      <c r="FX17">
        <v>218</v>
      </c>
      <c r="FY17">
        <v>215</v>
      </c>
      <c r="FZ17">
        <v>144</v>
      </c>
      <c r="GA17">
        <v>142</v>
      </c>
      <c r="GB17">
        <v>182</v>
      </c>
      <c r="GC17">
        <v>182</v>
      </c>
      <c r="GD17">
        <v>127</v>
      </c>
      <c r="GE17">
        <v>89</v>
      </c>
      <c r="GF17" t="e">
        <v>#VALUE!</v>
      </c>
      <c r="GG17">
        <v>103</v>
      </c>
      <c r="GH17">
        <v>221</v>
      </c>
      <c r="GI17">
        <v>140</v>
      </c>
      <c r="GJ17">
        <v>237</v>
      </c>
      <c r="GK17">
        <v>260</v>
      </c>
      <c r="GL17">
        <v>259</v>
      </c>
      <c r="GM17">
        <v>260</v>
      </c>
      <c r="GN17">
        <v>260</v>
      </c>
      <c r="GO17">
        <v>253</v>
      </c>
      <c r="GP17">
        <v>262</v>
      </c>
      <c r="GQ17">
        <v>265</v>
      </c>
      <c r="GR17">
        <v>233</v>
      </c>
      <c r="GS17">
        <v>227</v>
      </c>
      <c r="GT17">
        <v>227</v>
      </c>
      <c r="GU17">
        <v>224</v>
      </c>
      <c r="GV17">
        <v>256</v>
      </c>
      <c r="GW17">
        <v>178</v>
      </c>
      <c r="GX17">
        <v>176</v>
      </c>
      <c r="GY17">
        <v>109</v>
      </c>
      <c r="GZ17">
        <v>159</v>
      </c>
      <c r="HA17">
        <v>121</v>
      </c>
      <c r="HB17">
        <v>108</v>
      </c>
      <c r="HC17">
        <v>152</v>
      </c>
      <c r="HD17">
        <v>178</v>
      </c>
      <c r="HE17">
        <v>176</v>
      </c>
      <c r="HF17">
        <v>234</v>
      </c>
      <c r="HG17">
        <v>242</v>
      </c>
      <c r="HH17">
        <v>219</v>
      </c>
      <c r="HI17">
        <v>216</v>
      </c>
      <c r="HJ17">
        <v>213</v>
      </c>
      <c r="HK17">
        <v>212</v>
      </c>
      <c r="HL17">
        <v>219</v>
      </c>
    </row>
    <row r="18" spans="2:220" x14ac:dyDescent="0.25">
      <c r="B18">
        <v>3439</v>
      </c>
      <c r="C18" t="s">
        <v>86</v>
      </c>
      <c r="D18" s="62"/>
      <c r="E18">
        <v>4392</v>
      </c>
      <c r="F18">
        <v>169</v>
      </c>
      <c r="G18">
        <v>8</v>
      </c>
      <c r="H18">
        <v>28</v>
      </c>
      <c r="I18" s="62"/>
      <c r="J18" s="72">
        <v>129</v>
      </c>
      <c r="K18" s="68">
        <v>148</v>
      </c>
      <c r="L18" s="77">
        <v>241</v>
      </c>
      <c r="M18" s="80">
        <v>248</v>
      </c>
      <c r="N18" s="83">
        <v>102</v>
      </c>
      <c r="O18" s="62"/>
      <c r="P18">
        <v>197</v>
      </c>
      <c r="Q18">
        <v>190</v>
      </c>
      <c r="R18">
        <v>162</v>
      </c>
      <c r="S18">
        <v>142</v>
      </c>
      <c r="T18">
        <v>131</v>
      </c>
      <c r="U18">
        <v>177</v>
      </c>
      <c r="V18">
        <v>169</v>
      </c>
      <c r="W18" s="62"/>
      <c r="Y18">
        <v>7</v>
      </c>
      <c r="Z18">
        <v>28</v>
      </c>
      <c r="AA18">
        <v>20</v>
      </c>
      <c r="AB18">
        <v>11</v>
      </c>
      <c r="AC18">
        <v>-46</v>
      </c>
      <c r="AD18">
        <v>8</v>
      </c>
      <c r="AE18" s="62"/>
      <c r="AF18">
        <v>102</v>
      </c>
      <c r="AG18">
        <v>286</v>
      </c>
      <c r="AH18">
        <v>33</v>
      </c>
      <c r="AI18">
        <v>224</v>
      </c>
      <c r="AJ18">
        <v>61</v>
      </c>
      <c r="AK18">
        <v>186</v>
      </c>
      <c r="AL18">
        <v>209</v>
      </c>
      <c r="AM18">
        <v>114</v>
      </c>
      <c r="AN18">
        <v>271</v>
      </c>
      <c r="AO18">
        <v>206</v>
      </c>
      <c r="AP18">
        <v>220</v>
      </c>
      <c r="AQ18">
        <v>310</v>
      </c>
      <c r="AR18">
        <v>107</v>
      </c>
      <c r="AS18">
        <v>272</v>
      </c>
      <c r="AT18">
        <v>141</v>
      </c>
      <c r="AU18">
        <v>133</v>
      </c>
      <c r="AV18">
        <v>54</v>
      </c>
      <c r="AW18">
        <v>167</v>
      </c>
      <c r="AX18">
        <v>209</v>
      </c>
      <c r="AY18" s="62"/>
      <c r="AZ18">
        <v>179</v>
      </c>
      <c r="BA18">
        <v>177</v>
      </c>
      <c r="BB18">
        <v>124</v>
      </c>
      <c r="BC18">
        <v>113</v>
      </c>
      <c r="BD18">
        <v>111</v>
      </c>
      <c r="BE18">
        <v>129</v>
      </c>
      <c r="BF18">
        <v>129</v>
      </c>
      <c r="BG18">
        <v>150</v>
      </c>
      <c r="BH18">
        <v>142</v>
      </c>
      <c r="BI18">
        <v>151</v>
      </c>
      <c r="BJ18">
        <v>114</v>
      </c>
      <c r="BK18">
        <v>88</v>
      </c>
      <c r="BL18">
        <v>182</v>
      </c>
      <c r="BM18">
        <v>148</v>
      </c>
      <c r="BN18">
        <v>296</v>
      </c>
      <c r="BO18">
        <v>294</v>
      </c>
      <c r="BP18">
        <v>235</v>
      </c>
      <c r="BQ18">
        <v>217</v>
      </c>
      <c r="BR18">
        <v>215</v>
      </c>
      <c r="BS18">
        <v>193</v>
      </c>
      <c r="BT18">
        <v>241</v>
      </c>
      <c r="BU18">
        <v>201</v>
      </c>
      <c r="BV18">
        <v>208</v>
      </c>
      <c r="BW18">
        <v>225</v>
      </c>
      <c r="BX18">
        <v>239</v>
      </c>
      <c r="BY18">
        <v>239</v>
      </c>
      <c r="BZ18">
        <v>232</v>
      </c>
      <c r="CA18">
        <v>248</v>
      </c>
      <c r="CB18">
        <v>178</v>
      </c>
      <c r="CC18">
        <v>165</v>
      </c>
      <c r="CD18">
        <v>125</v>
      </c>
      <c r="CE18">
        <v>110</v>
      </c>
      <c r="CF18">
        <v>132</v>
      </c>
      <c r="CG18">
        <v>145</v>
      </c>
      <c r="CH18">
        <v>102</v>
      </c>
      <c r="CI18" s="62"/>
      <c r="CJ18">
        <v>84</v>
      </c>
      <c r="CK18">
        <v>91</v>
      </c>
      <c r="CL18">
        <v>105</v>
      </c>
      <c r="CM18">
        <v>89</v>
      </c>
      <c r="CN18">
        <v>76</v>
      </c>
      <c r="CO18">
        <v>74</v>
      </c>
      <c r="CP18">
        <v>102</v>
      </c>
      <c r="CQ18">
        <v>316</v>
      </c>
      <c r="CR18">
        <v>319</v>
      </c>
      <c r="CS18">
        <v>294</v>
      </c>
      <c r="CT18">
        <v>296</v>
      </c>
      <c r="CU18">
        <v>326</v>
      </c>
      <c r="CV18">
        <v>291</v>
      </c>
      <c r="CW18">
        <v>286</v>
      </c>
      <c r="CX18">
        <v>40</v>
      </c>
      <c r="CY18">
        <v>37</v>
      </c>
      <c r="CZ18">
        <v>31</v>
      </c>
      <c r="DA18">
        <v>28</v>
      </c>
      <c r="DB18">
        <v>37</v>
      </c>
      <c r="DC18">
        <v>37</v>
      </c>
      <c r="DD18">
        <v>33</v>
      </c>
      <c r="DE18">
        <v>326</v>
      </c>
      <c r="DF18">
        <v>303</v>
      </c>
      <c r="DG18">
        <v>181</v>
      </c>
      <c r="DH18">
        <v>172</v>
      </c>
      <c r="DI18">
        <v>146</v>
      </c>
      <c r="DJ18">
        <v>207</v>
      </c>
      <c r="DK18">
        <v>224</v>
      </c>
      <c r="DL18">
        <v>75</v>
      </c>
      <c r="DM18">
        <v>64</v>
      </c>
      <c r="DN18">
        <v>80</v>
      </c>
      <c r="DO18">
        <v>61</v>
      </c>
      <c r="DP18">
        <v>72</v>
      </c>
      <c r="DQ18">
        <v>65</v>
      </c>
      <c r="DR18">
        <v>61</v>
      </c>
      <c r="DS18">
        <v>243</v>
      </c>
      <c r="DT18">
        <v>213</v>
      </c>
      <c r="DU18">
        <v>257</v>
      </c>
      <c r="DV18">
        <v>155</v>
      </c>
      <c r="DW18">
        <v>51</v>
      </c>
      <c r="DX18">
        <v>289</v>
      </c>
      <c r="DY18">
        <v>186</v>
      </c>
      <c r="DZ18">
        <v>178</v>
      </c>
      <c r="EA18">
        <v>180</v>
      </c>
      <c r="EB18">
        <v>187</v>
      </c>
      <c r="EC18">
        <v>198</v>
      </c>
      <c r="ED18">
        <v>195</v>
      </c>
      <c r="EE18">
        <v>185</v>
      </c>
      <c r="EF18">
        <v>209</v>
      </c>
      <c r="EG18">
        <v>116</v>
      </c>
      <c r="EH18">
        <v>86</v>
      </c>
      <c r="EI18">
        <v>70</v>
      </c>
      <c r="EJ18">
        <v>94</v>
      </c>
      <c r="EK18">
        <v>75</v>
      </c>
      <c r="EL18">
        <v>163</v>
      </c>
      <c r="EM18">
        <v>114</v>
      </c>
      <c r="EN18">
        <v>306</v>
      </c>
      <c r="EO18">
        <v>317</v>
      </c>
      <c r="EP18">
        <v>267</v>
      </c>
      <c r="EQ18">
        <v>231</v>
      </c>
      <c r="ER18">
        <v>225</v>
      </c>
      <c r="ES18">
        <v>239</v>
      </c>
      <c r="ET18">
        <v>271</v>
      </c>
      <c r="EU18">
        <v>192</v>
      </c>
      <c r="EV18">
        <v>194</v>
      </c>
      <c r="EW18">
        <v>178</v>
      </c>
      <c r="EX18">
        <v>185</v>
      </c>
      <c r="EY18">
        <v>164</v>
      </c>
      <c r="EZ18">
        <v>187</v>
      </c>
      <c r="FA18">
        <v>206</v>
      </c>
      <c r="FB18">
        <v>319</v>
      </c>
      <c r="FC18">
        <v>304</v>
      </c>
      <c r="FD18">
        <v>259</v>
      </c>
      <c r="FE18">
        <v>221</v>
      </c>
      <c r="FF18">
        <v>264</v>
      </c>
      <c r="FG18">
        <v>125</v>
      </c>
      <c r="FH18">
        <v>220</v>
      </c>
      <c r="FI18">
        <v>295</v>
      </c>
      <c r="FJ18">
        <v>307</v>
      </c>
      <c r="FK18">
        <v>312</v>
      </c>
      <c r="FL18">
        <v>316</v>
      </c>
      <c r="FM18">
        <v>317</v>
      </c>
      <c r="FN18">
        <v>334</v>
      </c>
      <c r="FO18">
        <v>310</v>
      </c>
      <c r="FP18">
        <v>79</v>
      </c>
      <c r="FQ18">
        <v>68</v>
      </c>
      <c r="FR18">
        <v>72</v>
      </c>
      <c r="FS18">
        <v>80</v>
      </c>
      <c r="FT18">
        <v>75</v>
      </c>
      <c r="FU18">
        <v>88</v>
      </c>
      <c r="FV18">
        <v>107</v>
      </c>
      <c r="FW18">
        <v>222</v>
      </c>
      <c r="FX18">
        <v>242</v>
      </c>
      <c r="FY18">
        <v>294</v>
      </c>
      <c r="FZ18">
        <v>308</v>
      </c>
      <c r="GA18">
        <v>299</v>
      </c>
      <c r="GB18">
        <v>246</v>
      </c>
      <c r="GC18">
        <v>272</v>
      </c>
      <c r="GD18">
        <v>134</v>
      </c>
      <c r="GE18">
        <v>104</v>
      </c>
      <c r="GF18">
        <v>62</v>
      </c>
      <c r="GG18">
        <v>63</v>
      </c>
      <c r="GH18">
        <v>140</v>
      </c>
      <c r="GI18">
        <v>167</v>
      </c>
      <c r="GJ18">
        <v>141</v>
      </c>
      <c r="GK18">
        <v>195</v>
      </c>
      <c r="GL18">
        <v>181</v>
      </c>
      <c r="GM18">
        <v>180</v>
      </c>
      <c r="GN18">
        <v>177</v>
      </c>
      <c r="GO18">
        <v>175</v>
      </c>
      <c r="GP18">
        <v>171</v>
      </c>
      <c r="GQ18">
        <v>133</v>
      </c>
      <c r="GR18">
        <v>186</v>
      </c>
      <c r="GS18">
        <v>151</v>
      </c>
      <c r="GT18">
        <v>95</v>
      </c>
      <c r="GU18">
        <v>86</v>
      </c>
      <c r="GV18">
        <v>90</v>
      </c>
      <c r="GW18">
        <v>108</v>
      </c>
      <c r="GX18">
        <v>54</v>
      </c>
      <c r="GY18">
        <v>92</v>
      </c>
      <c r="GZ18">
        <v>195</v>
      </c>
      <c r="HA18">
        <v>128</v>
      </c>
      <c r="HB18">
        <v>100</v>
      </c>
      <c r="HC18">
        <v>150</v>
      </c>
      <c r="HD18">
        <v>164</v>
      </c>
      <c r="HE18">
        <v>167</v>
      </c>
      <c r="HF18">
        <v>255</v>
      </c>
      <c r="HG18">
        <v>240</v>
      </c>
      <c r="HH18">
        <v>232</v>
      </c>
      <c r="HI18">
        <v>221</v>
      </c>
      <c r="HJ18">
        <v>223</v>
      </c>
      <c r="HK18">
        <v>219</v>
      </c>
      <c r="HL18">
        <v>209</v>
      </c>
    </row>
    <row r="19" spans="2:220" x14ac:dyDescent="0.25">
      <c r="B19">
        <v>3426</v>
      </c>
      <c r="C19" t="s">
        <v>72</v>
      </c>
      <c r="D19" s="62"/>
      <c r="E19">
        <v>1562</v>
      </c>
      <c r="F19">
        <v>177</v>
      </c>
      <c r="G19">
        <v>13</v>
      </c>
      <c r="H19">
        <v>14</v>
      </c>
      <c r="I19" s="62"/>
      <c r="J19" s="72">
        <v>241</v>
      </c>
      <c r="K19" s="68">
        <v>16</v>
      </c>
      <c r="L19" s="77">
        <v>257</v>
      </c>
      <c r="M19" s="80">
        <v>120</v>
      </c>
      <c r="N19" s="83">
        <v>302</v>
      </c>
      <c r="O19" s="62"/>
      <c r="P19">
        <v>191</v>
      </c>
      <c r="Q19">
        <v>183</v>
      </c>
      <c r="R19">
        <v>189</v>
      </c>
      <c r="S19">
        <v>201</v>
      </c>
      <c r="T19">
        <v>237</v>
      </c>
      <c r="U19">
        <v>190</v>
      </c>
      <c r="V19">
        <v>177</v>
      </c>
      <c r="W19" s="62"/>
      <c r="Y19">
        <v>8</v>
      </c>
      <c r="Z19">
        <v>-6</v>
      </c>
      <c r="AA19">
        <v>-12</v>
      </c>
      <c r="AB19">
        <v>-36</v>
      </c>
      <c r="AC19">
        <v>47</v>
      </c>
      <c r="AD19">
        <v>13</v>
      </c>
      <c r="AE19" s="62"/>
      <c r="AF19">
        <v>181</v>
      </c>
      <c r="AG19">
        <v>340</v>
      </c>
      <c r="AH19">
        <v>88</v>
      </c>
      <c r="AI19">
        <v>318</v>
      </c>
      <c r="AJ19">
        <v>197</v>
      </c>
      <c r="AK19">
        <v>13</v>
      </c>
      <c r="AL19">
        <v>10</v>
      </c>
      <c r="AM19">
        <v>27</v>
      </c>
      <c r="AN19">
        <v>315</v>
      </c>
      <c r="AO19">
        <v>250</v>
      </c>
      <c r="AP19">
        <v>126</v>
      </c>
      <c r="AQ19">
        <v>85</v>
      </c>
      <c r="AR19">
        <v>178</v>
      </c>
      <c r="AS19">
        <v>110</v>
      </c>
      <c r="AT19">
        <v>289</v>
      </c>
      <c r="AU19">
        <v>99</v>
      </c>
      <c r="AV19">
        <v>307</v>
      </c>
      <c r="AW19">
        <v>200</v>
      </c>
      <c r="AX19">
        <v>305</v>
      </c>
      <c r="AY19" s="62"/>
      <c r="AZ19">
        <v>276</v>
      </c>
      <c r="BA19">
        <v>261</v>
      </c>
      <c r="BB19">
        <v>245</v>
      </c>
      <c r="BC19">
        <v>235</v>
      </c>
      <c r="BD19">
        <v>248</v>
      </c>
      <c r="BE19">
        <v>254</v>
      </c>
      <c r="BF19">
        <v>241</v>
      </c>
      <c r="BG19">
        <v>21</v>
      </c>
      <c r="BH19">
        <v>16</v>
      </c>
      <c r="BI19">
        <v>10</v>
      </c>
      <c r="BJ19">
        <v>50</v>
      </c>
      <c r="BK19">
        <v>21</v>
      </c>
      <c r="BL19">
        <v>31</v>
      </c>
      <c r="BM19">
        <v>16</v>
      </c>
      <c r="BN19">
        <v>314</v>
      </c>
      <c r="BO19">
        <v>288</v>
      </c>
      <c r="BP19">
        <v>333</v>
      </c>
      <c r="BQ19">
        <v>293</v>
      </c>
      <c r="BR19">
        <v>355</v>
      </c>
      <c r="BS19">
        <v>306</v>
      </c>
      <c r="BT19">
        <v>257</v>
      </c>
      <c r="BU19">
        <v>149</v>
      </c>
      <c r="BV19">
        <v>194</v>
      </c>
      <c r="BW19">
        <v>181</v>
      </c>
      <c r="BX19">
        <v>125</v>
      </c>
      <c r="BY19">
        <v>163</v>
      </c>
      <c r="BZ19">
        <v>86</v>
      </c>
      <c r="CA19">
        <v>120</v>
      </c>
      <c r="CB19">
        <v>282</v>
      </c>
      <c r="CC19">
        <v>277</v>
      </c>
      <c r="CD19">
        <v>287</v>
      </c>
      <c r="CE19">
        <v>295</v>
      </c>
      <c r="CF19">
        <v>283</v>
      </c>
      <c r="CG19">
        <v>278</v>
      </c>
      <c r="CH19">
        <v>302</v>
      </c>
      <c r="CI19" s="62"/>
      <c r="CJ19">
        <v>253</v>
      </c>
      <c r="CK19">
        <v>240</v>
      </c>
      <c r="CL19">
        <v>226</v>
      </c>
      <c r="CM19">
        <v>184</v>
      </c>
      <c r="CN19">
        <v>206</v>
      </c>
      <c r="CO19">
        <v>154</v>
      </c>
      <c r="CP19">
        <v>181</v>
      </c>
      <c r="CQ19">
        <v>342</v>
      </c>
      <c r="CR19">
        <v>331</v>
      </c>
      <c r="CS19">
        <v>331</v>
      </c>
      <c r="CT19">
        <v>332</v>
      </c>
      <c r="CU19">
        <v>347</v>
      </c>
      <c r="CV19">
        <v>350</v>
      </c>
      <c r="CW19">
        <v>340</v>
      </c>
      <c r="CX19">
        <v>168</v>
      </c>
      <c r="CY19">
        <v>146</v>
      </c>
      <c r="CZ19">
        <v>104</v>
      </c>
      <c r="DA19">
        <v>94</v>
      </c>
      <c r="DB19">
        <v>98</v>
      </c>
      <c r="DC19">
        <v>93</v>
      </c>
      <c r="DD19">
        <v>88</v>
      </c>
      <c r="DE19">
        <v>248</v>
      </c>
      <c r="DF19">
        <v>233</v>
      </c>
      <c r="DG19">
        <v>241</v>
      </c>
      <c r="DH19">
        <v>266</v>
      </c>
      <c r="DI19">
        <v>274</v>
      </c>
      <c r="DJ19">
        <v>342</v>
      </c>
      <c r="DK19">
        <v>318</v>
      </c>
      <c r="DL19">
        <v>274</v>
      </c>
      <c r="DM19">
        <v>254</v>
      </c>
      <c r="DN19">
        <v>258</v>
      </c>
      <c r="DO19">
        <v>242</v>
      </c>
      <c r="DP19">
        <v>239</v>
      </c>
      <c r="DQ19">
        <v>187</v>
      </c>
      <c r="DR19">
        <v>197</v>
      </c>
      <c r="DS19">
        <v>2</v>
      </c>
      <c r="DT19">
        <v>1</v>
      </c>
      <c r="DU19">
        <v>1</v>
      </c>
      <c r="DV19">
        <v>9</v>
      </c>
      <c r="DW19">
        <v>20</v>
      </c>
      <c r="DX19">
        <v>19</v>
      </c>
      <c r="DY19">
        <v>13</v>
      </c>
      <c r="DZ19">
        <v>5</v>
      </c>
      <c r="EA19">
        <v>14</v>
      </c>
      <c r="EB19">
        <v>15</v>
      </c>
      <c r="EC19">
        <v>31</v>
      </c>
      <c r="ED19">
        <v>13</v>
      </c>
      <c r="EE19">
        <v>24</v>
      </c>
      <c r="EF19">
        <v>10</v>
      </c>
      <c r="EG19">
        <v>74</v>
      </c>
      <c r="EH19">
        <v>31</v>
      </c>
      <c r="EI19">
        <v>19</v>
      </c>
      <c r="EJ19">
        <v>231</v>
      </c>
      <c r="EK19">
        <v>15</v>
      </c>
      <c r="EL19">
        <v>121</v>
      </c>
      <c r="EM19">
        <v>27</v>
      </c>
      <c r="EN19">
        <v>315</v>
      </c>
      <c r="EO19">
        <v>304</v>
      </c>
      <c r="EP19">
        <v>336</v>
      </c>
      <c r="EQ19">
        <v>315</v>
      </c>
      <c r="ER19">
        <v>354</v>
      </c>
      <c r="ES19">
        <v>346</v>
      </c>
      <c r="ET19">
        <v>315</v>
      </c>
      <c r="EU19">
        <v>237</v>
      </c>
      <c r="EV19">
        <v>277</v>
      </c>
      <c r="EW19">
        <v>258</v>
      </c>
      <c r="EX19">
        <v>256</v>
      </c>
      <c r="EY19">
        <v>269</v>
      </c>
      <c r="EZ19">
        <v>265</v>
      </c>
      <c r="FA19">
        <v>250</v>
      </c>
      <c r="FB19">
        <v>321</v>
      </c>
      <c r="FC19">
        <v>229</v>
      </c>
      <c r="FD19">
        <v>325</v>
      </c>
      <c r="FE19">
        <v>222</v>
      </c>
      <c r="FF19">
        <v>352</v>
      </c>
      <c r="FG19">
        <v>157</v>
      </c>
      <c r="FH19">
        <v>126</v>
      </c>
      <c r="FI19">
        <v>109</v>
      </c>
      <c r="FJ19">
        <v>111</v>
      </c>
      <c r="FK19">
        <v>105</v>
      </c>
      <c r="FL19">
        <v>103</v>
      </c>
      <c r="FM19">
        <v>77</v>
      </c>
      <c r="FN19">
        <v>72</v>
      </c>
      <c r="FO19">
        <v>85</v>
      </c>
      <c r="FP19">
        <v>222</v>
      </c>
      <c r="FQ19">
        <v>212</v>
      </c>
      <c r="FR19">
        <v>210</v>
      </c>
      <c r="FS19">
        <v>198</v>
      </c>
      <c r="FT19">
        <v>219</v>
      </c>
      <c r="FU19">
        <v>197</v>
      </c>
      <c r="FV19">
        <v>178</v>
      </c>
      <c r="FW19">
        <v>89</v>
      </c>
      <c r="FX19">
        <v>159</v>
      </c>
      <c r="FY19">
        <v>149</v>
      </c>
      <c r="FZ19">
        <v>83</v>
      </c>
      <c r="GA19">
        <v>140</v>
      </c>
      <c r="GB19">
        <v>58</v>
      </c>
      <c r="GC19">
        <v>110</v>
      </c>
      <c r="GD19">
        <v>275</v>
      </c>
      <c r="GE19">
        <v>273</v>
      </c>
      <c r="GF19">
        <v>276</v>
      </c>
      <c r="GG19">
        <v>302</v>
      </c>
      <c r="GH19">
        <v>300</v>
      </c>
      <c r="GI19">
        <v>295</v>
      </c>
      <c r="GJ19">
        <v>289</v>
      </c>
      <c r="GK19">
        <v>118</v>
      </c>
      <c r="GL19">
        <v>102</v>
      </c>
      <c r="GM19">
        <v>84</v>
      </c>
      <c r="GN19">
        <v>124</v>
      </c>
      <c r="GO19">
        <v>116</v>
      </c>
      <c r="GP19">
        <v>108</v>
      </c>
      <c r="GQ19">
        <v>99</v>
      </c>
      <c r="GR19">
        <v>322</v>
      </c>
      <c r="GS19">
        <v>325</v>
      </c>
      <c r="GT19">
        <v>316</v>
      </c>
      <c r="GU19">
        <v>302</v>
      </c>
      <c r="GV19">
        <v>309</v>
      </c>
      <c r="GW19">
        <v>311</v>
      </c>
      <c r="GX19">
        <v>307</v>
      </c>
      <c r="GY19">
        <v>265</v>
      </c>
      <c r="GZ19">
        <v>291</v>
      </c>
      <c r="HA19">
        <v>275</v>
      </c>
      <c r="HB19">
        <v>250</v>
      </c>
      <c r="HC19">
        <v>142</v>
      </c>
      <c r="HD19">
        <v>41</v>
      </c>
      <c r="HE19">
        <v>200</v>
      </c>
      <c r="HF19">
        <v>230</v>
      </c>
      <c r="HG19">
        <v>214</v>
      </c>
      <c r="HH19">
        <v>242</v>
      </c>
      <c r="HI19">
        <v>281</v>
      </c>
      <c r="HJ19">
        <v>264</v>
      </c>
      <c r="HK19">
        <v>293</v>
      </c>
      <c r="HL19">
        <v>305</v>
      </c>
    </row>
    <row r="20" spans="2:220" x14ac:dyDescent="0.25">
      <c r="B20">
        <v>3446</v>
      </c>
      <c r="C20" t="s">
        <v>91</v>
      </c>
      <c r="D20" s="62"/>
      <c r="E20">
        <v>13630</v>
      </c>
      <c r="F20">
        <v>179</v>
      </c>
      <c r="G20">
        <v>5</v>
      </c>
      <c r="H20">
        <v>-7</v>
      </c>
      <c r="I20" s="62"/>
      <c r="J20" s="72">
        <v>56</v>
      </c>
      <c r="K20" s="68">
        <v>270</v>
      </c>
      <c r="L20" s="77">
        <v>211</v>
      </c>
      <c r="M20" s="80">
        <v>258</v>
      </c>
      <c r="N20" s="83">
        <v>118</v>
      </c>
      <c r="O20" s="62"/>
      <c r="P20">
        <v>172</v>
      </c>
      <c r="Q20">
        <v>170</v>
      </c>
      <c r="R20">
        <v>168</v>
      </c>
      <c r="S20">
        <v>179</v>
      </c>
      <c r="T20">
        <v>166</v>
      </c>
      <c r="U20">
        <v>184</v>
      </c>
      <c r="V20">
        <v>179</v>
      </c>
      <c r="W20" s="62"/>
      <c r="Y20">
        <v>2</v>
      </c>
      <c r="Z20">
        <v>2</v>
      </c>
      <c r="AA20">
        <v>-11</v>
      </c>
      <c r="AB20">
        <v>13</v>
      </c>
      <c r="AC20">
        <v>-18</v>
      </c>
      <c r="AD20">
        <v>5</v>
      </c>
      <c r="AE20" s="62"/>
      <c r="AF20">
        <v>73</v>
      </c>
      <c r="AG20">
        <v>125</v>
      </c>
      <c r="AH20">
        <v>81</v>
      </c>
      <c r="AI20">
        <v>62</v>
      </c>
      <c r="AJ20">
        <v>194</v>
      </c>
      <c r="AK20">
        <v>243</v>
      </c>
      <c r="AL20">
        <v>290</v>
      </c>
      <c r="AM20">
        <v>229</v>
      </c>
      <c r="AN20">
        <v>179</v>
      </c>
      <c r="AO20">
        <v>253</v>
      </c>
      <c r="AP20">
        <v>147</v>
      </c>
      <c r="AQ20">
        <v>160</v>
      </c>
      <c r="AR20">
        <v>223</v>
      </c>
      <c r="AS20">
        <v>213</v>
      </c>
      <c r="AT20">
        <v>34</v>
      </c>
      <c r="AU20">
        <v>60</v>
      </c>
      <c r="AV20">
        <v>192</v>
      </c>
      <c r="AW20">
        <v>272</v>
      </c>
      <c r="AX20">
        <v>126</v>
      </c>
      <c r="AY20" s="62"/>
      <c r="AZ20">
        <v>61</v>
      </c>
      <c r="BA20">
        <v>71</v>
      </c>
      <c r="BB20">
        <v>79</v>
      </c>
      <c r="BC20">
        <v>87</v>
      </c>
      <c r="BD20">
        <v>54</v>
      </c>
      <c r="BE20">
        <v>58</v>
      </c>
      <c r="BF20">
        <v>56</v>
      </c>
      <c r="BG20">
        <v>258</v>
      </c>
      <c r="BH20">
        <v>252</v>
      </c>
      <c r="BI20">
        <v>246</v>
      </c>
      <c r="BJ20">
        <v>261</v>
      </c>
      <c r="BK20">
        <v>263</v>
      </c>
      <c r="BL20">
        <v>276</v>
      </c>
      <c r="BM20">
        <v>270</v>
      </c>
      <c r="BN20">
        <v>181</v>
      </c>
      <c r="BO20">
        <v>166</v>
      </c>
      <c r="BP20">
        <v>185</v>
      </c>
      <c r="BQ20">
        <v>197</v>
      </c>
      <c r="BR20">
        <v>164</v>
      </c>
      <c r="BS20">
        <v>228</v>
      </c>
      <c r="BT20">
        <v>211</v>
      </c>
      <c r="BU20">
        <v>227</v>
      </c>
      <c r="BV20">
        <v>221</v>
      </c>
      <c r="BW20">
        <v>211</v>
      </c>
      <c r="BX20">
        <v>242</v>
      </c>
      <c r="BY20">
        <v>242</v>
      </c>
      <c r="BZ20">
        <v>242</v>
      </c>
      <c r="CA20">
        <v>258</v>
      </c>
      <c r="CB20">
        <v>156</v>
      </c>
      <c r="CC20">
        <v>151</v>
      </c>
      <c r="CD20">
        <v>142</v>
      </c>
      <c r="CE20">
        <v>134</v>
      </c>
      <c r="CF20">
        <v>133</v>
      </c>
      <c r="CG20">
        <v>116</v>
      </c>
      <c r="CH20">
        <v>118</v>
      </c>
      <c r="CI20" s="62"/>
      <c r="CJ20">
        <v>111</v>
      </c>
      <c r="CK20">
        <v>110</v>
      </c>
      <c r="CL20">
        <v>103</v>
      </c>
      <c r="CM20">
        <v>128</v>
      </c>
      <c r="CN20">
        <v>73</v>
      </c>
      <c r="CO20">
        <v>73</v>
      </c>
      <c r="CP20">
        <v>73</v>
      </c>
      <c r="CQ20">
        <v>160</v>
      </c>
      <c r="CR20">
        <v>148</v>
      </c>
      <c r="CS20">
        <v>141</v>
      </c>
      <c r="CT20">
        <v>140</v>
      </c>
      <c r="CU20">
        <v>111</v>
      </c>
      <c r="CV20">
        <v>138</v>
      </c>
      <c r="CW20">
        <v>125</v>
      </c>
      <c r="CX20">
        <v>66</v>
      </c>
      <c r="CY20">
        <v>86</v>
      </c>
      <c r="CZ20">
        <v>95</v>
      </c>
      <c r="DA20">
        <v>96</v>
      </c>
      <c r="DB20">
        <v>82</v>
      </c>
      <c r="DC20">
        <v>83</v>
      </c>
      <c r="DD20">
        <v>81</v>
      </c>
      <c r="DE20">
        <v>58</v>
      </c>
      <c r="DF20">
        <v>70</v>
      </c>
      <c r="DG20">
        <v>88</v>
      </c>
      <c r="DH20">
        <v>91</v>
      </c>
      <c r="DI20">
        <v>52</v>
      </c>
      <c r="DJ20">
        <v>60</v>
      </c>
      <c r="DK20">
        <v>62</v>
      </c>
      <c r="DL20">
        <v>133</v>
      </c>
      <c r="DM20">
        <v>159</v>
      </c>
      <c r="DN20">
        <v>170</v>
      </c>
      <c r="DO20">
        <v>172</v>
      </c>
      <c r="DP20">
        <v>178</v>
      </c>
      <c r="DQ20">
        <v>183</v>
      </c>
      <c r="DR20">
        <v>194</v>
      </c>
      <c r="DS20">
        <v>291</v>
      </c>
      <c r="DT20">
        <v>269</v>
      </c>
      <c r="DU20">
        <v>274</v>
      </c>
      <c r="DV20">
        <v>299</v>
      </c>
      <c r="DW20">
        <v>271</v>
      </c>
      <c r="DX20">
        <v>296</v>
      </c>
      <c r="DY20">
        <v>243</v>
      </c>
      <c r="DZ20">
        <v>262</v>
      </c>
      <c r="EA20">
        <v>269</v>
      </c>
      <c r="EB20">
        <v>270</v>
      </c>
      <c r="EC20">
        <v>273</v>
      </c>
      <c r="ED20">
        <v>275</v>
      </c>
      <c r="EE20">
        <v>275</v>
      </c>
      <c r="EF20">
        <v>290</v>
      </c>
      <c r="EG20">
        <v>238</v>
      </c>
      <c r="EH20">
        <v>205</v>
      </c>
      <c r="EI20">
        <v>166</v>
      </c>
      <c r="EJ20">
        <v>172</v>
      </c>
      <c r="EK20">
        <v>200</v>
      </c>
      <c r="EL20">
        <v>245</v>
      </c>
      <c r="EM20">
        <v>229</v>
      </c>
      <c r="EN20">
        <v>196</v>
      </c>
      <c r="EO20">
        <v>178</v>
      </c>
      <c r="EP20">
        <v>182</v>
      </c>
      <c r="EQ20">
        <v>194</v>
      </c>
      <c r="ER20">
        <v>184</v>
      </c>
      <c r="ES20">
        <v>208</v>
      </c>
      <c r="ET20">
        <v>179</v>
      </c>
      <c r="EU20">
        <v>200</v>
      </c>
      <c r="EV20">
        <v>208</v>
      </c>
      <c r="EW20">
        <v>212</v>
      </c>
      <c r="EX20">
        <v>209</v>
      </c>
      <c r="EY20">
        <v>228</v>
      </c>
      <c r="EZ20">
        <v>241</v>
      </c>
      <c r="FA20">
        <v>253</v>
      </c>
      <c r="FB20">
        <v>114</v>
      </c>
      <c r="FC20">
        <v>107</v>
      </c>
      <c r="FD20">
        <v>131</v>
      </c>
      <c r="FE20">
        <v>155</v>
      </c>
      <c r="FF20">
        <v>57</v>
      </c>
      <c r="FG20">
        <v>192</v>
      </c>
      <c r="FH20">
        <v>147</v>
      </c>
      <c r="FI20">
        <v>211</v>
      </c>
      <c r="FJ20">
        <v>188</v>
      </c>
      <c r="FK20">
        <v>161</v>
      </c>
      <c r="FL20">
        <v>162</v>
      </c>
      <c r="FM20">
        <v>170</v>
      </c>
      <c r="FN20">
        <v>162</v>
      </c>
      <c r="FO20">
        <v>160</v>
      </c>
      <c r="FP20">
        <v>193</v>
      </c>
      <c r="FQ20">
        <v>179</v>
      </c>
      <c r="FR20">
        <v>174</v>
      </c>
      <c r="FS20">
        <v>206</v>
      </c>
      <c r="FT20">
        <v>200</v>
      </c>
      <c r="FU20">
        <v>214</v>
      </c>
      <c r="FV20">
        <v>223</v>
      </c>
      <c r="FW20">
        <v>176</v>
      </c>
      <c r="FX20">
        <v>191</v>
      </c>
      <c r="FY20">
        <v>222</v>
      </c>
      <c r="FZ20">
        <v>222</v>
      </c>
      <c r="GA20">
        <v>226</v>
      </c>
      <c r="GB20">
        <v>197</v>
      </c>
      <c r="GC20">
        <v>213</v>
      </c>
      <c r="GD20">
        <v>46</v>
      </c>
      <c r="GE20">
        <v>24</v>
      </c>
      <c r="GF20">
        <v>25</v>
      </c>
      <c r="GG20">
        <v>19</v>
      </c>
      <c r="GH20">
        <v>40</v>
      </c>
      <c r="GI20">
        <v>17</v>
      </c>
      <c r="GJ20">
        <v>34</v>
      </c>
      <c r="GK20">
        <v>68</v>
      </c>
      <c r="GL20">
        <v>61</v>
      </c>
      <c r="GM20">
        <v>55</v>
      </c>
      <c r="GN20">
        <v>52</v>
      </c>
      <c r="GO20">
        <v>50</v>
      </c>
      <c r="GP20">
        <v>51</v>
      </c>
      <c r="GQ20">
        <v>60</v>
      </c>
      <c r="GR20">
        <v>235</v>
      </c>
      <c r="GS20">
        <v>239</v>
      </c>
      <c r="GT20">
        <v>220</v>
      </c>
      <c r="GU20">
        <v>198</v>
      </c>
      <c r="GV20">
        <v>189</v>
      </c>
      <c r="GW20">
        <v>171</v>
      </c>
      <c r="GX20">
        <v>192</v>
      </c>
      <c r="GY20">
        <v>230</v>
      </c>
      <c r="GZ20">
        <v>268</v>
      </c>
      <c r="HA20">
        <v>261</v>
      </c>
      <c r="HB20">
        <v>279</v>
      </c>
      <c r="HC20">
        <v>292</v>
      </c>
      <c r="HD20">
        <v>272</v>
      </c>
      <c r="HE20">
        <v>272</v>
      </c>
      <c r="HF20">
        <v>138</v>
      </c>
      <c r="HG20">
        <v>132</v>
      </c>
      <c r="HH20">
        <v>130</v>
      </c>
      <c r="HI20">
        <v>129</v>
      </c>
      <c r="HJ20">
        <v>128</v>
      </c>
      <c r="HK20">
        <v>128</v>
      </c>
      <c r="HL20">
        <v>126</v>
      </c>
    </row>
    <row r="21" spans="2:220" x14ac:dyDescent="0.25">
      <c r="B21">
        <v>3413</v>
      </c>
      <c r="C21" t="s">
        <v>60</v>
      </c>
      <c r="D21" s="62"/>
      <c r="E21">
        <v>21064</v>
      </c>
      <c r="F21">
        <v>191</v>
      </c>
      <c r="G21">
        <v>-5</v>
      </c>
      <c r="H21">
        <v>-4</v>
      </c>
      <c r="I21" s="62"/>
      <c r="J21" s="72">
        <v>260</v>
      </c>
      <c r="K21" s="68">
        <v>274</v>
      </c>
      <c r="L21" s="77">
        <v>55</v>
      </c>
      <c r="M21" s="80">
        <v>220</v>
      </c>
      <c r="N21" s="83">
        <v>86</v>
      </c>
      <c r="O21" s="62"/>
      <c r="P21">
        <v>187</v>
      </c>
      <c r="Q21">
        <v>187</v>
      </c>
      <c r="R21">
        <v>191</v>
      </c>
      <c r="S21">
        <v>196</v>
      </c>
      <c r="T21">
        <v>183</v>
      </c>
      <c r="U21">
        <v>186</v>
      </c>
      <c r="V21">
        <v>191</v>
      </c>
      <c r="W21" s="62"/>
      <c r="Y21">
        <v>0</v>
      </c>
      <c r="Z21">
        <v>-4</v>
      </c>
      <c r="AA21">
        <v>-5</v>
      </c>
      <c r="AB21">
        <v>13</v>
      </c>
      <c r="AC21">
        <v>-3</v>
      </c>
      <c r="AD21">
        <v>-5</v>
      </c>
      <c r="AE21" s="62"/>
      <c r="AF21">
        <v>236</v>
      </c>
      <c r="AG21">
        <v>201</v>
      </c>
      <c r="AH21">
        <v>320</v>
      </c>
      <c r="AI21">
        <v>121</v>
      </c>
      <c r="AJ21">
        <v>307</v>
      </c>
      <c r="AK21">
        <v>213</v>
      </c>
      <c r="AL21">
        <v>233</v>
      </c>
      <c r="AM21">
        <v>248</v>
      </c>
      <c r="AN21">
        <v>26</v>
      </c>
      <c r="AO21">
        <v>123</v>
      </c>
      <c r="AP21">
        <v>48</v>
      </c>
      <c r="AQ21">
        <v>66</v>
      </c>
      <c r="AR21">
        <v>286</v>
      </c>
      <c r="AS21">
        <v>171</v>
      </c>
      <c r="AT21">
        <v>72</v>
      </c>
      <c r="AU21">
        <v>55</v>
      </c>
      <c r="AV21">
        <v>162</v>
      </c>
      <c r="AW21">
        <v>117</v>
      </c>
      <c r="AX21">
        <v>101</v>
      </c>
      <c r="AY21" s="62"/>
      <c r="AZ21">
        <v>258</v>
      </c>
      <c r="BA21">
        <v>265</v>
      </c>
      <c r="BB21">
        <v>274</v>
      </c>
      <c r="BC21">
        <v>264</v>
      </c>
      <c r="BD21">
        <v>260</v>
      </c>
      <c r="BE21">
        <v>268</v>
      </c>
      <c r="BF21">
        <v>260</v>
      </c>
      <c r="BG21">
        <v>260</v>
      </c>
      <c r="BH21">
        <v>259</v>
      </c>
      <c r="BI21">
        <v>251</v>
      </c>
      <c r="BJ21">
        <v>270</v>
      </c>
      <c r="BK21">
        <v>265</v>
      </c>
      <c r="BL21">
        <v>266</v>
      </c>
      <c r="BM21">
        <v>274</v>
      </c>
      <c r="BN21">
        <v>107</v>
      </c>
      <c r="BO21">
        <v>88</v>
      </c>
      <c r="BP21">
        <v>105</v>
      </c>
      <c r="BQ21">
        <v>97</v>
      </c>
      <c r="BR21">
        <v>66</v>
      </c>
      <c r="BS21">
        <v>50</v>
      </c>
      <c r="BT21">
        <v>55</v>
      </c>
      <c r="BU21">
        <v>244</v>
      </c>
      <c r="BV21">
        <v>235</v>
      </c>
      <c r="BW21">
        <v>219</v>
      </c>
      <c r="BX21">
        <v>219</v>
      </c>
      <c r="BY21">
        <v>220</v>
      </c>
      <c r="BZ21">
        <v>219</v>
      </c>
      <c r="CA21">
        <v>220</v>
      </c>
      <c r="CB21">
        <v>58</v>
      </c>
      <c r="CC21">
        <v>58</v>
      </c>
      <c r="CD21">
        <v>74</v>
      </c>
      <c r="CE21">
        <v>86</v>
      </c>
      <c r="CF21">
        <v>84</v>
      </c>
      <c r="CG21">
        <v>81</v>
      </c>
      <c r="CH21">
        <v>86</v>
      </c>
      <c r="CI21" s="62"/>
      <c r="CJ21">
        <v>241</v>
      </c>
      <c r="CK21">
        <v>243</v>
      </c>
      <c r="CL21">
        <v>233</v>
      </c>
      <c r="CM21">
        <v>249</v>
      </c>
      <c r="CN21">
        <v>236</v>
      </c>
      <c r="CO21">
        <v>244</v>
      </c>
      <c r="CP21">
        <v>236</v>
      </c>
      <c r="CQ21">
        <v>207</v>
      </c>
      <c r="CR21">
        <v>203</v>
      </c>
      <c r="CS21">
        <v>219</v>
      </c>
      <c r="CT21">
        <v>202</v>
      </c>
      <c r="CU21">
        <v>173</v>
      </c>
      <c r="CV21">
        <v>196</v>
      </c>
      <c r="CW21">
        <v>201</v>
      </c>
      <c r="CX21">
        <v>327</v>
      </c>
      <c r="CY21">
        <v>325</v>
      </c>
      <c r="CZ21">
        <v>327</v>
      </c>
      <c r="DA21">
        <v>323</v>
      </c>
      <c r="DB21">
        <v>319</v>
      </c>
      <c r="DC21">
        <v>323</v>
      </c>
      <c r="DD21">
        <v>320</v>
      </c>
      <c r="DE21">
        <v>93</v>
      </c>
      <c r="DF21">
        <v>99</v>
      </c>
      <c r="DG21">
        <v>123</v>
      </c>
      <c r="DH21">
        <v>116</v>
      </c>
      <c r="DI21">
        <v>105</v>
      </c>
      <c r="DJ21">
        <v>124</v>
      </c>
      <c r="DK21">
        <v>121</v>
      </c>
      <c r="DL21">
        <v>301</v>
      </c>
      <c r="DM21">
        <v>302</v>
      </c>
      <c r="DN21">
        <v>298</v>
      </c>
      <c r="DO21">
        <v>299</v>
      </c>
      <c r="DP21">
        <v>296</v>
      </c>
      <c r="DQ21">
        <v>303</v>
      </c>
      <c r="DR21">
        <v>307</v>
      </c>
      <c r="DS21">
        <v>216</v>
      </c>
      <c r="DT21">
        <v>194</v>
      </c>
      <c r="DU21">
        <v>181</v>
      </c>
      <c r="DV21">
        <v>250</v>
      </c>
      <c r="DW21">
        <v>187</v>
      </c>
      <c r="DX21">
        <v>190</v>
      </c>
      <c r="DY21">
        <v>213</v>
      </c>
      <c r="DZ21">
        <v>196</v>
      </c>
      <c r="EA21">
        <v>231</v>
      </c>
      <c r="EB21">
        <v>253</v>
      </c>
      <c r="EC21">
        <v>265</v>
      </c>
      <c r="ED21">
        <v>267</v>
      </c>
      <c r="EE21">
        <v>238</v>
      </c>
      <c r="EF21">
        <v>233</v>
      </c>
      <c r="EG21">
        <v>286</v>
      </c>
      <c r="EH21">
        <v>263</v>
      </c>
      <c r="EI21">
        <v>182</v>
      </c>
      <c r="EJ21">
        <v>127</v>
      </c>
      <c r="EK21">
        <v>183</v>
      </c>
      <c r="EL21">
        <v>245</v>
      </c>
      <c r="EM21">
        <v>248</v>
      </c>
      <c r="EN21">
        <v>114</v>
      </c>
      <c r="EO21">
        <v>59</v>
      </c>
      <c r="EP21">
        <v>59</v>
      </c>
      <c r="EQ21">
        <v>88</v>
      </c>
      <c r="ER21">
        <v>61</v>
      </c>
      <c r="ES21">
        <v>27</v>
      </c>
      <c r="ET21">
        <v>26</v>
      </c>
      <c r="EU21">
        <v>182</v>
      </c>
      <c r="EV21">
        <v>165</v>
      </c>
      <c r="EW21">
        <v>169</v>
      </c>
      <c r="EX21">
        <v>172</v>
      </c>
      <c r="EY21">
        <v>152</v>
      </c>
      <c r="EZ21">
        <v>146</v>
      </c>
      <c r="FA21">
        <v>123</v>
      </c>
      <c r="FB21">
        <v>21</v>
      </c>
      <c r="FC21">
        <v>74</v>
      </c>
      <c r="FD21">
        <v>129</v>
      </c>
      <c r="FE21">
        <v>52</v>
      </c>
      <c r="FF21">
        <v>24</v>
      </c>
      <c r="FG21">
        <v>21</v>
      </c>
      <c r="FH21">
        <v>48</v>
      </c>
      <c r="FI21">
        <v>71</v>
      </c>
      <c r="FJ21">
        <v>70</v>
      </c>
      <c r="FK21">
        <v>73</v>
      </c>
      <c r="FL21">
        <v>65</v>
      </c>
      <c r="FM21">
        <v>70</v>
      </c>
      <c r="FN21">
        <v>71</v>
      </c>
      <c r="FO21">
        <v>66</v>
      </c>
      <c r="FP21">
        <v>280</v>
      </c>
      <c r="FQ21">
        <v>279</v>
      </c>
      <c r="FR21">
        <v>283</v>
      </c>
      <c r="FS21">
        <v>281</v>
      </c>
      <c r="FT21">
        <v>287</v>
      </c>
      <c r="FU21">
        <v>288</v>
      </c>
      <c r="FV21">
        <v>286</v>
      </c>
      <c r="FW21">
        <v>211</v>
      </c>
      <c r="FX21">
        <v>198</v>
      </c>
      <c r="FY21">
        <v>164</v>
      </c>
      <c r="FZ21">
        <v>177</v>
      </c>
      <c r="GA21">
        <v>161</v>
      </c>
      <c r="GB21">
        <v>159</v>
      </c>
      <c r="GC21">
        <v>171</v>
      </c>
      <c r="GD21">
        <v>43</v>
      </c>
      <c r="GE21">
        <v>47</v>
      </c>
      <c r="GF21">
        <v>58</v>
      </c>
      <c r="GG21">
        <v>146</v>
      </c>
      <c r="GH21">
        <v>116</v>
      </c>
      <c r="GI21">
        <v>55</v>
      </c>
      <c r="GJ21">
        <v>72</v>
      </c>
      <c r="GK21">
        <v>155</v>
      </c>
      <c r="GL21">
        <v>152</v>
      </c>
      <c r="GM21">
        <v>79</v>
      </c>
      <c r="GN21">
        <v>75</v>
      </c>
      <c r="GO21">
        <v>114</v>
      </c>
      <c r="GP21">
        <v>112</v>
      </c>
      <c r="GQ21">
        <v>55</v>
      </c>
      <c r="GR21">
        <v>93</v>
      </c>
      <c r="GS21">
        <v>113</v>
      </c>
      <c r="GT21">
        <v>168</v>
      </c>
      <c r="GU21">
        <v>156</v>
      </c>
      <c r="GV21">
        <v>160</v>
      </c>
      <c r="GW21">
        <v>162</v>
      </c>
      <c r="GX21">
        <v>162</v>
      </c>
      <c r="GY21">
        <v>58</v>
      </c>
      <c r="GZ21">
        <v>63</v>
      </c>
      <c r="HA21">
        <v>81</v>
      </c>
      <c r="HB21">
        <v>67</v>
      </c>
      <c r="HC21">
        <v>57</v>
      </c>
      <c r="HD21">
        <v>73</v>
      </c>
      <c r="HE21">
        <v>117</v>
      </c>
      <c r="HF21">
        <v>94</v>
      </c>
      <c r="HG21">
        <v>105</v>
      </c>
      <c r="HH21">
        <v>106</v>
      </c>
      <c r="HI21">
        <v>103</v>
      </c>
      <c r="HJ21">
        <v>100</v>
      </c>
      <c r="HK21">
        <v>102</v>
      </c>
      <c r="HL21">
        <v>101</v>
      </c>
    </row>
    <row r="22" spans="2:220" x14ac:dyDescent="0.25">
      <c r="B22">
        <v>3401</v>
      </c>
      <c r="C22" t="s">
        <v>56</v>
      </c>
      <c r="D22" s="62"/>
      <c r="E22">
        <v>17829</v>
      </c>
      <c r="F22">
        <v>195</v>
      </c>
      <c r="G22">
        <v>9</v>
      </c>
      <c r="H22">
        <v>-1</v>
      </c>
      <c r="I22" s="62"/>
      <c r="J22" s="72">
        <v>157</v>
      </c>
      <c r="K22" s="68">
        <v>269</v>
      </c>
      <c r="L22" s="77">
        <v>156</v>
      </c>
      <c r="M22" s="80">
        <v>209</v>
      </c>
      <c r="N22" s="83">
        <v>108</v>
      </c>
      <c r="O22" s="62"/>
      <c r="P22">
        <v>194</v>
      </c>
      <c r="Q22">
        <v>205</v>
      </c>
      <c r="R22">
        <v>204</v>
      </c>
      <c r="S22">
        <v>202</v>
      </c>
      <c r="T22">
        <v>208</v>
      </c>
      <c r="U22">
        <v>204</v>
      </c>
      <c r="V22">
        <v>195</v>
      </c>
      <c r="W22" s="62"/>
      <c r="Y22">
        <v>-11</v>
      </c>
      <c r="Z22">
        <v>1</v>
      </c>
      <c r="AA22">
        <v>2</v>
      </c>
      <c r="AB22">
        <v>-6</v>
      </c>
      <c r="AC22">
        <v>4</v>
      </c>
      <c r="AD22">
        <v>9</v>
      </c>
      <c r="AE22" s="62"/>
      <c r="AF22">
        <v>78</v>
      </c>
      <c r="AG22">
        <v>221</v>
      </c>
      <c r="AH22">
        <v>259</v>
      </c>
      <c r="AI22">
        <v>97</v>
      </c>
      <c r="AJ22">
        <v>102</v>
      </c>
      <c r="AK22">
        <v>178</v>
      </c>
      <c r="AL22">
        <v>329</v>
      </c>
      <c r="AM22">
        <v>248</v>
      </c>
      <c r="AN22">
        <v>156</v>
      </c>
      <c r="AO22">
        <v>214</v>
      </c>
      <c r="AP22">
        <v>82</v>
      </c>
      <c r="AQ22">
        <v>76</v>
      </c>
      <c r="AR22">
        <v>231</v>
      </c>
      <c r="AS22">
        <v>230</v>
      </c>
      <c r="AT22">
        <v>95</v>
      </c>
      <c r="AU22">
        <v>93</v>
      </c>
      <c r="AV22">
        <v>121</v>
      </c>
      <c r="AW22">
        <v>108</v>
      </c>
      <c r="AX22">
        <v>181</v>
      </c>
      <c r="AY22" s="62"/>
      <c r="AZ22">
        <v>162</v>
      </c>
      <c r="BA22">
        <v>162</v>
      </c>
      <c r="BB22">
        <v>166</v>
      </c>
      <c r="BC22">
        <v>161</v>
      </c>
      <c r="BD22">
        <v>144</v>
      </c>
      <c r="BE22">
        <v>149</v>
      </c>
      <c r="BF22">
        <v>157</v>
      </c>
      <c r="BG22">
        <v>284</v>
      </c>
      <c r="BH22">
        <v>269</v>
      </c>
      <c r="BI22">
        <v>287</v>
      </c>
      <c r="BJ22">
        <v>278</v>
      </c>
      <c r="BK22">
        <v>289</v>
      </c>
      <c r="BL22">
        <v>273</v>
      </c>
      <c r="BM22">
        <v>269</v>
      </c>
      <c r="BN22">
        <v>182</v>
      </c>
      <c r="BO22">
        <v>197</v>
      </c>
      <c r="BP22">
        <v>234</v>
      </c>
      <c r="BQ22">
        <v>240</v>
      </c>
      <c r="BR22">
        <v>206</v>
      </c>
      <c r="BS22">
        <v>212</v>
      </c>
      <c r="BT22">
        <v>156</v>
      </c>
      <c r="BU22">
        <v>169</v>
      </c>
      <c r="BV22">
        <v>181</v>
      </c>
      <c r="BW22">
        <v>183</v>
      </c>
      <c r="BX22">
        <v>200</v>
      </c>
      <c r="BY22">
        <v>224</v>
      </c>
      <c r="BZ22">
        <v>214</v>
      </c>
      <c r="CA22">
        <v>209</v>
      </c>
      <c r="CB22">
        <v>109</v>
      </c>
      <c r="CC22">
        <v>125</v>
      </c>
      <c r="CD22">
        <v>120</v>
      </c>
      <c r="CE22">
        <v>123</v>
      </c>
      <c r="CF22">
        <v>127</v>
      </c>
      <c r="CG22">
        <v>117</v>
      </c>
      <c r="CH22">
        <v>108</v>
      </c>
      <c r="CI22" s="62"/>
      <c r="CJ22">
        <v>67</v>
      </c>
      <c r="CK22">
        <v>79</v>
      </c>
      <c r="CL22">
        <v>72</v>
      </c>
      <c r="CM22">
        <v>64</v>
      </c>
      <c r="CN22">
        <v>74</v>
      </c>
      <c r="CO22">
        <v>70</v>
      </c>
      <c r="CP22">
        <v>78</v>
      </c>
      <c r="CQ22">
        <v>246</v>
      </c>
      <c r="CR22">
        <v>252</v>
      </c>
      <c r="CS22">
        <v>264</v>
      </c>
      <c r="CT22">
        <v>227</v>
      </c>
      <c r="CU22">
        <v>199</v>
      </c>
      <c r="CV22">
        <v>247</v>
      </c>
      <c r="CW22">
        <v>221</v>
      </c>
      <c r="CX22">
        <v>243</v>
      </c>
      <c r="CY22">
        <v>259</v>
      </c>
      <c r="CZ22">
        <v>252</v>
      </c>
      <c r="DA22">
        <v>248</v>
      </c>
      <c r="DB22">
        <v>247</v>
      </c>
      <c r="DC22">
        <v>250</v>
      </c>
      <c r="DD22">
        <v>259</v>
      </c>
      <c r="DE22">
        <v>107</v>
      </c>
      <c r="DF22">
        <v>88</v>
      </c>
      <c r="DG22">
        <v>98</v>
      </c>
      <c r="DH22">
        <v>94</v>
      </c>
      <c r="DI22">
        <v>87</v>
      </c>
      <c r="DJ22">
        <v>80</v>
      </c>
      <c r="DK22">
        <v>97</v>
      </c>
      <c r="DL22">
        <v>145</v>
      </c>
      <c r="DM22">
        <v>130</v>
      </c>
      <c r="DN22">
        <v>112</v>
      </c>
      <c r="DO22">
        <v>97</v>
      </c>
      <c r="DP22">
        <v>89</v>
      </c>
      <c r="DQ22">
        <v>86</v>
      </c>
      <c r="DR22">
        <v>102</v>
      </c>
      <c r="DS22">
        <v>179</v>
      </c>
      <c r="DT22">
        <v>148</v>
      </c>
      <c r="DU22">
        <v>183</v>
      </c>
      <c r="DV22">
        <v>170</v>
      </c>
      <c r="DW22">
        <v>202</v>
      </c>
      <c r="DX22">
        <v>160</v>
      </c>
      <c r="DY22">
        <v>178</v>
      </c>
      <c r="DZ22">
        <v>325</v>
      </c>
      <c r="EA22">
        <v>337</v>
      </c>
      <c r="EB22">
        <v>340</v>
      </c>
      <c r="EC22">
        <v>341</v>
      </c>
      <c r="ED22">
        <v>339</v>
      </c>
      <c r="EE22">
        <v>333</v>
      </c>
      <c r="EF22">
        <v>329</v>
      </c>
      <c r="EG22">
        <v>297</v>
      </c>
      <c r="EH22">
        <v>276</v>
      </c>
      <c r="EI22">
        <v>223</v>
      </c>
      <c r="EJ22">
        <v>188</v>
      </c>
      <c r="EK22">
        <v>259</v>
      </c>
      <c r="EL22">
        <v>270</v>
      </c>
      <c r="EM22">
        <v>248</v>
      </c>
      <c r="EN22">
        <v>148</v>
      </c>
      <c r="EO22">
        <v>138</v>
      </c>
      <c r="EP22">
        <v>177</v>
      </c>
      <c r="EQ22">
        <v>229</v>
      </c>
      <c r="ER22">
        <v>208</v>
      </c>
      <c r="ES22">
        <v>188</v>
      </c>
      <c r="ET22">
        <v>156</v>
      </c>
      <c r="EU22">
        <v>284</v>
      </c>
      <c r="EV22">
        <v>286</v>
      </c>
      <c r="EW22">
        <v>288</v>
      </c>
      <c r="EX22">
        <v>276</v>
      </c>
      <c r="EY22">
        <v>254</v>
      </c>
      <c r="EZ22">
        <v>236</v>
      </c>
      <c r="FA22">
        <v>214</v>
      </c>
      <c r="FB22">
        <v>73</v>
      </c>
      <c r="FC22">
        <v>142</v>
      </c>
      <c r="FD22">
        <v>203</v>
      </c>
      <c r="FE22">
        <v>140</v>
      </c>
      <c r="FF22">
        <v>105</v>
      </c>
      <c r="FG22">
        <v>176</v>
      </c>
      <c r="FH22">
        <v>82</v>
      </c>
      <c r="FI22">
        <v>88</v>
      </c>
      <c r="FJ22">
        <v>95</v>
      </c>
      <c r="FK22">
        <v>80</v>
      </c>
      <c r="FL22">
        <v>80</v>
      </c>
      <c r="FM22">
        <v>89</v>
      </c>
      <c r="FN22">
        <v>79</v>
      </c>
      <c r="FO22">
        <v>76</v>
      </c>
      <c r="FP22">
        <v>204</v>
      </c>
      <c r="FQ22">
        <v>205</v>
      </c>
      <c r="FR22">
        <v>218</v>
      </c>
      <c r="FS22">
        <v>212</v>
      </c>
      <c r="FT22">
        <v>228</v>
      </c>
      <c r="FU22">
        <v>235</v>
      </c>
      <c r="FV22">
        <v>231</v>
      </c>
      <c r="FW22">
        <v>175</v>
      </c>
      <c r="FX22">
        <v>197</v>
      </c>
      <c r="FY22">
        <v>186</v>
      </c>
      <c r="FZ22">
        <v>215</v>
      </c>
      <c r="GA22">
        <v>230</v>
      </c>
      <c r="GB22">
        <v>230</v>
      </c>
      <c r="GC22">
        <v>230</v>
      </c>
      <c r="GD22">
        <v>94</v>
      </c>
      <c r="GE22">
        <v>107</v>
      </c>
      <c r="GF22">
        <v>91</v>
      </c>
      <c r="GG22">
        <v>72</v>
      </c>
      <c r="GH22">
        <v>109</v>
      </c>
      <c r="GI22">
        <v>91</v>
      </c>
      <c r="GJ22">
        <v>95</v>
      </c>
      <c r="GK22">
        <v>99</v>
      </c>
      <c r="GL22">
        <v>73</v>
      </c>
      <c r="GM22">
        <v>64</v>
      </c>
      <c r="GN22">
        <v>64</v>
      </c>
      <c r="GO22">
        <v>60</v>
      </c>
      <c r="GP22">
        <v>91</v>
      </c>
      <c r="GQ22">
        <v>93</v>
      </c>
      <c r="GR22">
        <v>90</v>
      </c>
      <c r="GS22">
        <v>111</v>
      </c>
      <c r="GT22">
        <v>116</v>
      </c>
      <c r="GU22">
        <v>132</v>
      </c>
      <c r="GV22">
        <v>145</v>
      </c>
      <c r="GW22">
        <v>124</v>
      </c>
      <c r="GX22">
        <v>121</v>
      </c>
      <c r="GY22">
        <v>154</v>
      </c>
      <c r="GZ22">
        <v>185</v>
      </c>
      <c r="HA22">
        <v>169</v>
      </c>
      <c r="HB22">
        <v>121</v>
      </c>
      <c r="HC22">
        <v>121</v>
      </c>
      <c r="HD22">
        <v>113</v>
      </c>
      <c r="HE22">
        <v>108</v>
      </c>
      <c r="HF22">
        <v>202</v>
      </c>
      <c r="HG22">
        <v>208</v>
      </c>
      <c r="HH22">
        <v>204</v>
      </c>
      <c r="HI22">
        <v>199</v>
      </c>
      <c r="HJ22">
        <v>196</v>
      </c>
      <c r="HK22">
        <v>191</v>
      </c>
      <c r="HL22">
        <v>181</v>
      </c>
    </row>
    <row r="23" spans="2:220" x14ac:dyDescent="0.25">
      <c r="B23">
        <v>3442</v>
      </c>
      <c r="C23" t="s">
        <v>89</v>
      </c>
      <c r="D23" s="62"/>
      <c r="E23">
        <v>14973</v>
      </c>
      <c r="F23">
        <v>200</v>
      </c>
      <c r="G23">
        <v>-13</v>
      </c>
      <c r="H23">
        <v>7</v>
      </c>
      <c r="I23" s="62"/>
      <c r="J23" s="72">
        <v>83</v>
      </c>
      <c r="K23" s="68">
        <v>319</v>
      </c>
      <c r="L23" s="77">
        <v>131</v>
      </c>
      <c r="M23" s="80">
        <v>292</v>
      </c>
      <c r="N23" s="83">
        <v>105</v>
      </c>
      <c r="O23" s="62"/>
      <c r="P23">
        <v>207</v>
      </c>
      <c r="Q23">
        <v>218</v>
      </c>
      <c r="R23">
        <v>192</v>
      </c>
      <c r="S23">
        <v>189</v>
      </c>
      <c r="T23">
        <v>187</v>
      </c>
      <c r="U23">
        <v>187</v>
      </c>
      <c r="V23">
        <v>200</v>
      </c>
      <c r="W23" s="62"/>
      <c r="Y23">
        <v>-11</v>
      </c>
      <c r="Z23">
        <v>26</v>
      </c>
      <c r="AA23">
        <v>3</v>
      </c>
      <c r="AB23">
        <v>2</v>
      </c>
      <c r="AC23">
        <v>0</v>
      </c>
      <c r="AD23">
        <v>-13</v>
      </c>
      <c r="AE23" s="62"/>
      <c r="AF23">
        <v>125</v>
      </c>
      <c r="AG23">
        <v>185</v>
      </c>
      <c r="AH23">
        <v>164</v>
      </c>
      <c r="AI23">
        <v>35</v>
      </c>
      <c r="AJ23">
        <v>303</v>
      </c>
      <c r="AK23">
        <v>310</v>
      </c>
      <c r="AL23">
        <v>279</v>
      </c>
      <c r="AM23">
        <v>212</v>
      </c>
      <c r="AN23">
        <v>122</v>
      </c>
      <c r="AO23">
        <v>184</v>
      </c>
      <c r="AP23">
        <v>91</v>
      </c>
      <c r="AQ23">
        <v>196</v>
      </c>
      <c r="AR23">
        <v>260</v>
      </c>
      <c r="AS23">
        <v>239</v>
      </c>
      <c r="AT23">
        <v>89</v>
      </c>
      <c r="AU23">
        <v>1</v>
      </c>
      <c r="AV23">
        <v>134</v>
      </c>
      <c r="AW23">
        <v>85</v>
      </c>
      <c r="AX23">
        <v>182</v>
      </c>
      <c r="AY23" s="62"/>
      <c r="AZ23">
        <v>87</v>
      </c>
      <c r="BA23">
        <v>92</v>
      </c>
      <c r="BB23">
        <v>93</v>
      </c>
      <c r="BC23">
        <v>90</v>
      </c>
      <c r="BD23">
        <v>82</v>
      </c>
      <c r="BE23">
        <v>72</v>
      </c>
      <c r="BF23">
        <v>83</v>
      </c>
      <c r="BG23">
        <v>291</v>
      </c>
      <c r="BH23">
        <v>274</v>
      </c>
      <c r="BI23">
        <v>277</v>
      </c>
      <c r="BJ23">
        <v>262</v>
      </c>
      <c r="BK23">
        <v>275</v>
      </c>
      <c r="BL23">
        <v>286</v>
      </c>
      <c r="BM23">
        <v>319</v>
      </c>
      <c r="BN23">
        <v>207</v>
      </c>
      <c r="BO23">
        <v>222</v>
      </c>
      <c r="BP23">
        <v>186</v>
      </c>
      <c r="BQ23">
        <v>230</v>
      </c>
      <c r="BR23">
        <v>202</v>
      </c>
      <c r="BS23">
        <v>160</v>
      </c>
      <c r="BT23">
        <v>131</v>
      </c>
      <c r="BU23">
        <v>292</v>
      </c>
      <c r="BV23">
        <v>294</v>
      </c>
      <c r="BW23">
        <v>298</v>
      </c>
      <c r="BX23">
        <v>279</v>
      </c>
      <c r="BY23">
        <v>272</v>
      </c>
      <c r="BZ23">
        <v>280</v>
      </c>
      <c r="CA23">
        <v>292</v>
      </c>
      <c r="CB23">
        <v>151</v>
      </c>
      <c r="CC23">
        <v>158</v>
      </c>
      <c r="CD23">
        <v>141</v>
      </c>
      <c r="CE23">
        <v>131</v>
      </c>
      <c r="CF23">
        <v>114</v>
      </c>
      <c r="CG23">
        <v>115</v>
      </c>
      <c r="CH23">
        <v>105</v>
      </c>
      <c r="CI23" s="62"/>
      <c r="CJ23">
        <v>100</v>
      </c>
      <c r="CK23">
        <v>152</v>
      </c>
      <c r="CL23">
        <v>143</v>
      </c>
      <c r="CM23">
        <v>142</v>
      </c>
      <c r="CN23">
        <v>130</v>
      </c>
      <c r="CO23">
        <v>120</v>
      </c>
      <c r="CP23">
        <v>125</v>
      </c>
      <c r="CQ23">
        <v>214</v>
      </c>
      <c r="CR23">
        <v>219</v>
      </c>
      <c r="CS23">
        <v>227</v>
      </c>
      <c r="CT23">
        <v>217</v>
      </c>
      <c r="CU23">
        <v>205</v>
      </c>
      <c r="CV23">
        <v>177</v>
      </c>
      <c r="CW23">
        <v>185</v>
      </c>
      <c r="CX23">
        <v>155</v>
      </c>
      <c r="CY23">
        <v>157</v>
      </c>
      <c r="CZ23">
        <v>143</v>
      </c>
      <c r="DA23">
        <v>141</v>
      </c>
      <c r="DB23">
        <v>139</v>
      </c>
      <c r="DC23">
        <v>150</v>
      </c>
      <c r="DD23">
        <v>164</v>
      </c>
      <c r="DE23">
        <v>35</v>
      </c>
      <c r="DF23">
        <v>30</v>
      </c>
      <c r="DG23">
        <v>32</v>
      </c>
      <c r="DH23">
        <v>25</v>
      </c>
      <c r="DI23">
        <v>23</v>
      </c>
      <c r="DJ23">
        <v>27</v>
      </c>
      <c r="DK23">
        <v>35</v>
      </c>
      <c r="DL23">
        <v>289</v>
      </c>
      <c r="DM23">
        <v>295</v>
      </c>
      <c r="DN23">
        <v>292</v>
      </c>
      <c r="DO23">
        <v>289</v>
      </c>
      <c r="DP23">
        <v>293</v>
      </c>
      <c r="DQ23">
        <v>294</v>
      </c>
      <c r="DR23">
        <v>303</v>
      </c>
      <c r="DS23">
        <v>336</v>
      </c>
      <c r="DT23">
        <v>290</v>
      </c>
      <c r="DU23">
        <v>286</v>
      </c>
      <c r="DV23">
        <v>276</v>
      </c>
      <c r="DW23">
        <v>296</v>
      </c>
      <c r="DX23">
        <v>300</v>
      </c>
      <c r="DY23">
        <v>310</v>
      </c>
      <c r="DZ23">
        <v>209</v>
      </c>
      <c r="EA23">
        <v>260</v>
      </c>
      <c r="EB23">
        <v>261</v>
      </c>
      <c r="EC23">
        <v>262</v>
      </c>
      <c r="ED23">
        <v>273</v>
      </c>
      <c r="EE23">
        <v>270</v>
      </c>
      <c r="EF23">
        <v>279</v>
      </c>
      <c r="EG23">
        <v>150</v>
      </c>
      <c r="EH23">
        <v>123</v>
      </c>
      <c r="EI23">
        <v>106</v>
      </c>
      <c r="EJ23">
        <v>80</v>
      </c>
      <c r="EK23">
        <v>47</v>
      </c>
      <c r="EL23">
        <v>107</v>
      </c>
      <c r="EM23">
        <v>212</v>
      </c>
      <c r="EN23">
        <v>204</v>
      </c>
      <c r="EO23">
        <v>219</v>
      </c>
      <c r="EP23">
        <v>192</v>
      </c>
      <c r="EQ23">
        <v>192</v>
      </c>
      <c r="ER23">
        <v>183</v>
      </c>
      <c r="ES23">
        <v>167</v>
      </c>
      <c r="ET23">
        <v>122</v>
      </c>
      <c r="EU23">
        <v>222</v>
      </c>
      <c r="EV23">
        <v>230</v>
      </c>
      <c r="EW23">
        <v>218</v>
      </c>
      <c r="EX23">
        <v>218</v>
      </c>
      <c r="EY23">
        <v>225</v>
      </c>
      <c r="EZ23">
        <v>194</v>
      </c>
      <c r="FA23">
        <v>184</v>
      </c>
      <c r="FB23">
        <v>203</v>
      </c>
      <c r="FC23">
        <v>203</v>
      </c>
      <c r="FD23">
        <v>128</v>
      </c>
      <c r="FE23">
        <v>262</v>
      </c>
      <c r="FF23">
        <v>181</v>
      </c>
      <c r="FG23">
        <v>91</v>
      </c>
      <c r="FH23">
        <v>91</v>
      </c>
      <c r="FI23">
        <v>207</v>
      </c>
      <c r="FJ23">
        <v>197</v>
      </c>
      <c r="FK23">
        <v>189</v>
      </c>
      <c r="FL23">
        <v>199</v>
      </c>
      <c r="FM23">
        <v>196</v>
      </c>
      <c r="FN23">
        <v>189</v>
      </c>
      <c r="FO23">
        <v>196</v>
      </c>
      <c r="FP23">
        <v>240</v>
      </c>
      <c r="FQ23">
        <v>257</v>
      </c>
      <c r="FR23">
        <v>229</v>
      </c>
      <c r="FS23">
        <v>219</v>
      </c>
      <c r="FT23">
        <v>210</v>
      </c>
      <c r="FU23">
        <v>230</v>
      </c>
      <c r="FV23">
        <v>260</v>
      </c>
      <c r="FW23">
        <v>257</v>
      </c>
      <c r="FX23">
        <v>262</v>
      </c>
      <c r="FY23">
        <v>287</v>
      </c>
      <c r="FZ23">
        <v>248</v>
      </c>
      <c r="GA23">
        <v>258</v>
      </c>
      <c r="GB23">
        <v>221</v>
      </c>
      <c r="GC23">
        <v>239</v>
      </c>
      <c r="GD23">
        <v>29</v>
      </c>
      <c r="GE23">
        <v>70</v>
      </c>
      <c r="GF23">
        <v>30</v>
      </c>
      <c r="GG23">
        <v>40</v>
      </c>
      <c r="GH23">
        <v>73</v>
      </c>
      <c r="GI23">
        <v>77</v>
      </c>
      <c r="GJ23">
        <v>89</v>
      </c>
      <c r="GK23">
        <v>1</v>
      </c>
      <c r="GL23">
        <v>99</v>
      </c>
      <c r="GM23">
        <v>63</v>
      </c>
      <c r="GN23">
        <v>63</v>
      </c>
      <c r="GO23">
        <v>74</v>
      </c>
      <c r="GP23">
        <v>56</v>
      </c>
      <c r="GQ23">
        <v>1</v>
      </c>
      <c r="GR23">
        <v>210</v>
      </c>
      <c r="GS23">
        <v>199</v>
      </c>
      <c r="GT23">
        <v>186</v>
      </c>
      <c r="GU23">
        <v>162</v>
      </c>
      <c r="GV23">
        <v>138</v>
      </c>
      <c r="GW23">
        <v>140</v>
      </c>
      <c r="GX23">
        <v>134</v>
      </c>
      <c r="GY23">
        <v>174</v>
      </c>
      <c r="GZ23">
        <v>277</v>
      </c>
      <c r="HA23">
        <v>235</v>
      </c>
      <c r="HB23">
        <v>209</v>
      </c>
      <c r="HC23">
        <v>138</v>
      </c>
      <c r="HD23">
        <v>133</v>
      </c>
      <c r="HE23">
        <v>85</v>
      </c>
      <c r="HF23">
        <v>179</v>
      </c>
      <c r="HG23">
        <v>180</v>
      </c>
      <c r="HH23">
        <v>177</v>
      </c>
      <c r="HI23">
        <v>178</v>
      </c>
      <c r="HJ23">
        <v>179</v>
      </c>
      <c r="HK23">
        <v>179</v>
      </c>
      <c r="HL23">
        <v>182</v>
      </c>
    </row>
    <row r="24" spans="2:220" x14ac:dyDescent="0.25">
      <c r="B24">
        <v>3436</v>
      </c>
      <c r="C24" t="s">
        <v>83</v>
      </c>
      <c r="D24" s="62"/>
      <c r="E24">
        <v>5723</v>
      </c>
      <c r="F24">
        <v>201</v>
      </c>
      <c r="G24">
        <v>9</v>
      </c>
      <c r="H24">
        <v>20</v>
      </c>
      <c r="I24" s="62"/>
      <c r="J24" s="72">
        <v>158</v>
      </c>
      <c r="K24" s="68">
        <v>198</v>
      </c>
      <c r="L24" s="77">
        <v>199</v>
      </c>
      <c r="M24" s="80">
        <v>243</v>
      </c>
      <c r="N24" s="83">
        <v>182</v>
      </c>
      <c r="O24" s="62"/>
      <c r="P24">
        <v>221</v>
      </c>
      <c r="Q24">
        <v>225</v>
      </c>
      <c r="R24">
        <v>190</v>
      </c>
      <c r="S24">
        <v>205</v>
      </c>
      <c r="T24">
        <v>196</v>
      </c>
      <c r="U24">
        <v>210</v>
      </c>
      <c r="V24">
        <v>201</v>
      </c>
      <c r="W24" s="62"/>
      <c r="Y24">
        <v>-4</v>
      </c>
      <c r="Z24">
        <v>35</v>
      </c>
      <c r="AA24">
        <v>-15</v>
      </c>
      <c r="AB24">
        <v>9</v>
      </c>
      <c r="AC24">
        <v>-14</v>
      </c>
      <c r="AD24">
        <v>9</v>
      </c>
      <c r="AE24" s="62"/>
      <c r="AF24">
        <v>115</v>
      </c>
      <c r="AG24">
        <v>226</v>
      </c>
      <c r="AH24">
        <v>127</v>
      </c>
      <c r="AI24">
        <v>220</v>
      </c>
      <c r="AJ24">
        <v>135</v>
      </c>
      <c r="AK24">
        <v>202</v>
      </c>
      <c r="AL24">
        <v>219</v>
      </c>
      <c r="AM24">
        <v>229</v>
      </c>
      <c r="AN24">
        <v>147</v>
      </c>
      <c r="AO24">
        <v>251</v>
      </c>
      <c r="AP24">
        <v>151</v>
      </c>
      <c r="AQ24">
        <v>244</v>
      </c>
      <c r="AR24">
        <v>144</v>
      </c>
      <c r="AS24">
        <v>264</v>
      </c>
      <c r="AT24">
        <v>7</v>
      </c>
      <c r="AU24">
        <v>288</v>
      </c>
      <c r="AV24">
        <v>167</v>
      </c>
      <c r="AW24">
        <v>156</v>
      </c>
      <c r="AX24">
        <v>252</v>
      </c>
      <c r="AY24" s="62"/>
      <c r="AZ24">
        <v>135</v>
      </c>
      <c r="BA24">
        <v>144</v>
      </c>
      <c r="BB24">
        <v>130</v>
      </c>
      <c r="BC24">
        <v>146</v>
      </c>
      <c r="BD24">
        <v>134</v>
      </c>
      <c r="BE24">
        <v>175</v>
      </c>
      <c r="BF24">
        <v>158</v>
      </c>
      <c r="BG24">
        <v>211</v>
      </c>
      <c r="BH24">
        <v>223</v>
      </c>
      <c r="BI24">
        <v>166</v>
      </c>
      <c r="BJ24">
        <v>226</v>
      </c>
      <c r="BK24">
        <v>208</v>
      </c>
      <c r="BL24">
        <v>239</v>
      </c>
      <c r="BM24">
        <v>198</v>
      </c>
      <c r="BN24">
        <v>310</v>
      </c>
      <c r="BO24">
        <v>290</v>
      </c>
      <c r="BP24">
        <v>274</v>
      </c>
      <c r="BQ24">
        <v>285</v>
      </c>
      <c r="BR24">
        <v>238</v>
      </c>
      <c r="BS24">
        <v>210</v>
      </c>
      <c r="BT24">
        <v>199</v>
      </c>
      <c r="BU24">
        <v>173</v>
      </c>
      <c r="BV24">
        <v>209</v>
      </c>
      <c r="BW24">
        <v>208</v>
      </c>
      <c r="BX24">
        <v>199</v>
      </c>
      <c r="BY24">
        <v>201</v>
      </c>
      <c r="BZ24">
        <v>209</v>
      </c>
      <c r="CA24">
        <v>243</v>
      </c>
      <c r="CB24">
        <v>200</v>
      </c>
      <c r="CC24">
        <v>216</v>
      </c>
      <c r="CD24">
        <v>187</v>
      </c>
      <c r="CE24">
        <v>159</v>
      </c>
      <c r="CF24">
        <v>181</v>
      </c>
      <c r="CG24">
        <v>186</v>
      </c>
      <c r="CH24">
        <v>182</v>
      </c>
      <c r="CI24" s="62"/>
      <c r="CJ24">
        <v>86</v>
      </c>
      <c r="CK24">
        <v>101</v>
      </c>
      <c r="CL24">
        <v>102</v>
      </c>
      <c r="CM24">
        <v>110</v>
      </c>
      <c r="CN24">
        <v>139</v>
      </c>
      <c r="CO24">
        <v>121</v>
      </c>
      <c r="CP24">
        <v>115</v>
      </c>
      <c r="CQ24">
        <v>216</v>
      </c>
      <c r="CR24">
        <v>189</v>
      </c>
      <c r="CS24">
        <v>138</v>
      </c>
      <c r="CT24">
        <v>173</v>
      </c>
      <c r="CU24">
        <v>169</v>
      </c>
      <c r="CV24">
        <v>218</v>
      </c>
      <c r="CW24">
        <v>226</v>
      </c>
      <c r="CX24">
        <v>116</v>
      </c>
      <c r="CY24">
        <v>125</v>
      </c>
      <c r="CZ24">
        <v>137</v>
      </c>
      <c r="DA24">
        <v>140</v>
      </c>
      <c r="DB24">
        <v>117</v>
      </c>
      <c r="DC24">
        <v>152</v>
      </c>
      <c r="DD24">
        <v>127</v>
      </c>
      <c r="DE24">
        <v>183</v>
      </c>
      <c r="DF24">
        <v>201</v>
      </c>
      <c r="DG24">
        <v>174</v>
      </c>
      <c r="DH24">
        <v>195</v>
      </c>
      <c r="DI24">
        <v>180</v>
      </c>
      <c r="DJ24">
        <v>224</v>
      </c>
      <c r="DK24">
        <v>220</v>
      </c>
      <c r="DL24">
        <v>125</v>
      </c>
      <c r="DM24">
        <v>114</v>
      </c>
      <c r="DN24">
        <v>109</v>
      </c>
      <c r="DO24">
        <v>150</v>
      </c>
      <c r="DP24">
        <v>176</v>
      </c>
      <c r="DQ24">
        <v>136</v>
      </c>
      <c r="DR24">
        <v>135</v>
      </c>
      <c r="DS24">
        <v>309</v>
      </c>
      <c r="DT24">
        <v>287</v>
      </c>
      <c r="DU24">
        <v>213</v>
      </c>
      <c r="DV24">
        <v>258</v>
      </c>
      <c r="DW24">
        <v>268</v>
      </c>
      <c r="DX24">
        <v>299</v>
      </c>
      <c r="DY24">
        <v>202</v>
      </c>
      <c r="DZ24">
        <v>197</v>
      </c>
      <c r="EA24">
        <v>224</v>
      </c>
      <c r="EB24">
        <v>218</v>
      </c>
      <c r="EC24">
        <v>211</v>
      </c>
      <c r="ED24">
        <v>191</v>
      </c>
      <c r="EE24">
        <v>203</v>
      </c>
      <c r="EF24">
        <v>219</v>
      </c>
      <c r="EG24">
        <v>135</v>
      </c>
      <c r="EH24">
        <v>170</v>
      </c>
      <c r="EI24">
        <v>106</v>
      </c>
      <c r="EJ24">
        <v>222</v>
      </c>
      <c r="EK24">
        <v>160</v>
      </c>
      <c r="EL24">
        <v>270</v>
      </c>
      <c r="EM24">
        <v>229</v>
      </c>
      <c r="EN24">
        <v>302</v>
      </c>
      <c r="EO24">
        <v>302</v>
      </c>
      <c r="EP24">
        <v>292</v>
      </c>
      <c r="EQ24">
        <v>278</v>
      </c>
      <c r="ER24">
        <v>253</v>
      </c>
      <c r="ES24">
        <v>178</v>
      </c>
      <c r="ET24">
        <v>147</v>
      </c>
      <c r="EU24">
        <v>294</v>
      </c>
      <c r="EV24">
        <v>302</v>
      </c>
      <c r="EW24">
        <v>300</v>
      </c>
      <c r="EX24">
        <v>302</v>
      </c>
      <c r="EY24">
        <v>270</v>
      </c>
      <c r="EZ24">
        <v>271</v>
      </c>
      <c r="FA24">
        <v>251</v>
      </c>
      <c r="FB24">
        <v>284</v>
      </c>
      <c r="FC24">
        <v>206</v>
      </c>
      <c r="FD24">
        <v>173</v>
      </c>
      <c r="FE24">
        <v>245</v>
      </c>
      <c r="FF24">
        <v>108</v>
      </c>
      <c r="FG24">
        <v>106</v>
      </c>
      <c r="FH24">
        <v>151</v>
      </c>
      <c r="FI24">
        <v>223</v>
      </c>
      <c r="FJ24">
        <v>248</v>
      </c>
      <c r="FK24">
        <v>243</v>
      </c>
      <c r="FL24">
        <v>215</v>
      </c>
      <c r="FM24">
        <v>250</v>
      </c>
      <c r="FN24">
        <v>248</v>
      </c>
      <c r="FO24">
        <v>244</v>
      </c>
      <c r="FP24">
        <v>110</v>
      </c>
      <c r="FQ24">
        <v>127</v>
      </c>
      <c r="FR24">
        <v>132</v>
      </c>
      <c r="FS24">
        <v>140</v>
      </c>
      <c r="FT24">
        <v>119</v>
      </c>
      <c r="FU24">
        <v>126</v>
      </c>
      <c r="FV24">
        <v>144</v>
      </c>
      <c r="FW24">
        <v>183</v>
      </c>
      <c r="FX24">
        <v>205</v>
      </c>
      <c r="FY24">
        <v>225</v>
      </c>
      <c r="FZ24">
        <v>187</v>
      </c>
      <c r="GA24">
        <v>214</v>
      </c>
      <c r="GB24">
        <v>223</v>
      </c>
      <c r="GC24">
        <v>264</v>
      </c>
      <c r="GD24">
        <v>202</v>
      </c>
      <c r="GE24">
        <v>202</v>
      </c>
      <c r="GF24">
        <v>205</v>
      </c>
      <c r="GG24">
        <v>193</v>
      </c>
      <c r="GH24">
        <v>206</v>
      </c>
      <c r="GI24">
        <v>206</v>
      </c>
      <c r="GJ24">
        <v>7</v>
      </c>
      <c r="GK24">
        <v>303</v>
      </c>
      <c r="GL24">
        <v>301</v>
      </c>
      <c r="GM24">
        <v>302</v>
      </c>
      <c r="GN24">
        <v>310</v>
      </c>
      <c r="GO24">
        <v>307</v>
      </c>
      <c r="GP24">
        <v>297</v>
      </c>
      <c r="GQ24">
        <v>288</v>
      </c>
      <c r="GR24">
        <v>115</v>
      </c>
      <c r="GS24">
        <v>155</v>
      </c>
      <c r="GT24">
        <v>97</v>
      </c>
      <c r="GU24">
        <v>66</v>
      </c>
      <c r="GV24">
        <v>84</v>
      </c>
      <c r="GW24">
        <v>116</v>
      </c>
      <c r="GX24">
        <v>167</v>
      </c>
      <c r="GY24">
        <v>132</v>
      </c>
      <c r="GZ24">
        <v>121</v>
      </c>
      <c r="HA24">
        <v>59</v>
      </c>
      <c r="HB24">
        <v>60</v>
      </c>
      <c r="HC24">
        <v>47</v>
      </c>
      <c r="HD24">
        <v>75</v>
      </c>
      <c r="HE24">
        <v>156</v>
      </c>
      <c r="HF24">
        <v>287</v>
      </c>
      <c r="HG24">
        <v>275</v>
      </c>
      <c r="HH24">
        <v>263</v>
      </c>
      <c r="HI24">
        <v>260</v>
      </c>
      <c r="HJ24">
        <v>262</v>
      </c>
      <c r="HK24">
        <v>245</v>
      </c>
      <c r="HL24">
        <v>252</v>
      </c>
    </row>
    <row r="25" spans="2:220" x14ac:dyDescent="0.25">
      <c r="B25">
        <v>3430</v>
      </c>
      <c r="C25" t="s">
        <v>137</v>
      </c>
      <c r="D25" s="62"/>
      <c r="E25">
        <v>1891</v>
      </c>
      <c r="F25">
        <v>202</v>
      </c>
      <c r="G25">
        <v>0</v>
      </c>
      <c r="H25">
        <v>25</v>
      </c>
      <c r="I25" s="62"/>
      <c r="J25" s="72">
        <v>257</v>
      </c>
      <c r="K25" s="68">
        <v>57</v>
      </c>
      <c r="L25" s="77">
        <v>288</v>
      </c>
      <c r="M25" s="80">
        <v>85</v>
      </c>
      <c r="N25" s="83">
        <v>274</v>
      </c>
      <c r="O25" s="62"/>
      <c r="P25">
        <v>227</v>
      </c>
      <c r="Q25">
        <v>252</v>
      </c>
      <c r="R25">
        <v>236</v>
      </c>
      <c r="S25">
        <v>214</v>
      </c>
      <c r="T25">
        <v>223</v>
      </c>
      <c r="U25">
        <v>202</v>
      </c>
      <c r="V25">
        <v>202</v>
      </c>
      <c r="W25" s="62"/>
      <c r="Y25">
        <v>-25</v>
      </c>
      <c r="Z25">
        <v>16</v>
      </c>
      <c r="AA25">
        <v>22</v>
      </c>
      <c r="AB25">
        <v>-9</v>
      </c>
      <c r="AC25">
        <v>21</v>
      </c>
      <c r="AD25">
        <v>0</v>
      </c>
      <c r="AE25" s="62"/>
      <c r="AF25">
        <v>208</v>
      </c>
      <c r="AG25">
        <v>327</v>
      </c>
      <c r="AH25">
        <v>210</v>
      </c>
      <c r="AI25">
        <v>222</v>
      </c>
      <c r="AJ25">
        <v>270</v>
      </c>
      <c r="AK25">
        <v>47</v>
      </c>
      <c r="AL25">
        <v>66</v>
      </c>
      <c r="AM25">
        <v>7</v>
      </c>
      <c r="AN25">
        <v>319</v>
      </c>
      <c r="AO25">
        <v>290</v>
      </c>
      <c r="AP25">
        <v>160</v>
      </c>
      <c r="AQ25">
        <v>138</v>
      </c>
      <c r="AR25">
        <v>189</v>
      </c>
      <c r="AS25">
        <v>32</v>
      </c>
      <c r="AT25">
        <v>269</v>
      </c>
      <c r="AU25">
        <v>131</v>
      </c>
      <c r="AV25">
        <v>280</v>
      </c>
      <c r="AW25">
        <v>164</v>
      </c>
      <c r="AX25">
        <v>281</v>
      </c>
      <c r="AY25" s="62"/>
      <c r="AZ25">
        <v>305</v>
      </c>
      <c r="BA25">
        <v>308</v>
      </c>
      <c r="BB25">
        <v>300</v>
      </c>
      <c r="BC25">
        <v>298</v>
      </c>
      <c r="BD25">
        <v>288</v>
      </c>
      <c r="BE25">
        <v>282</v>
      </c>
      <c r="BF25">
        <v>257</v>
      </c>
      <c r="BG25">
        <v>62</v>
      </c>
      <c r="BH25">
        <v>67</v>
      </c>
      <c r="BI25">
        <v>30</v>
      </c>
      <c r="BJ25">
        <v>45</v>
      </c>
      <c r="BK25">
        <v>39</v>
      </c>
      <c r="BL25">
        <v>28</v>
      </c>
      <c r="BM25">
        <v>57</v>
      </c>
      <c r="BN25">
        <v>312</v>
      </c>
      <c r="BO25">
        <v>320</v>
      </c>
      <c r="BP25">
        <v>335</v>
      </c>
      <c r="BQ25">
        <v>313</v>
      </c>
      <c r="BR25">
        <v>318</v>
      </c>
      <c r="BS25">
        <v>316</v>
      </c>
      <c r="BT25">
        <v>288</v>
      </c>
      <c r="BU25">
        <v>182</v>
      </c>
      <c r="BV25">
        <v>226</v>
      </c>
      <c r="BW25">
        <v>176</v>
      </c>
      <c r="BX25">
        <v>119</v>
      </c>
      <c r="BY25">
        <v>137</v>
      </c>
      <c r="BZ25">
        <v>99</v>
      </c>
      <c r="CA25">
        <v>85</v>
      </c>
      <c r="CB25">
        <v>273</v>
      </c>
      <c r="CC25">
        <v>275</v>
      </c>
      <c r="CD25">
        <v>276</v>
      </c>
      <c r="CE25">
        <v>263</v>
      </c>
      <c r="CF25">
        <v>274</v>
      </c>
      <c r="CG25">
        <v>274</v>
      </c>
      <c r="CH25">
        <v>274</v>
      </c>
      <c r="CI25" s="62"/>
      <c r="CJ25">
        <v>313</v>
      </c>
      <c r="CK25">
        <v>295</v>
      </c>
      <c r="CL25">
        <v>280</v>
      </c>
      <c r="CM25">
        <v>273</v>
      </c>
      <c r="CN25">
        <v>263</v>
      </c>
      <c r="CO25">
        <v>245</v>
      </c>
      <c r="CP25">
        <v>208</v>
      </c>
      <c r="CQ25">
        <v>326</v>
      </c>
      <c r="CR25">
        <v>326</v>
      </c>
      <c r="CS25">
        <v>318</v>
      </c>
      <c r="CT25">
        <v>325</v>
      </c>
      <c r="CU25">
        <v>337</v>
      </c>
      <c r="CV25">
        <v>342</v>
      </c>
      <c r="CW25">
        <v>327</v>
      </c>
      <c r="CX25">
        <v>231</v>
      </c>
      <c r="CY25">
        <v>249</v>
      </c>
      <c r="CZ25">
        <v>260</v>
      </c>
      <c r="DA25">
        <v>257</v>
      </c>
      <c r="DB25">
        <v>234</v>
      </c>
      <c r="DC25">
        <v>242</v>
      </c>
      <c r="DD25">
        <v>210</v>
      </c>
      <c r="DE25">
        <v>250</v>
      </c>
      <c r="DF25">
        <v>259</v>
      </c>
      <c r="DG25">
        <v>266</v>
      </c>
      <c r="DH25">
        <v>260</v>
      </c>
      <c r="DI25">
        <v>247</v>
      </c>
      <c r="DJ25">
        <v>234</v>
      </c>
      <c r="DK25">
        <v>222</v>
      </c>
      <c r="DL25">
        <v>278</v>
      </c>
      <c r="DM25">
        <v>277</v>
      </c>
      <c r="DN25">
        <v>269</v>
      </c>
      <c r="DO25">
        <v>277</v>
      </c>
      <c r="DP25">
        <v>275</v>
      </c>
      <c r="DQ25">
        <v>282</v>
      </c>
      <c r="DR25">
        <v>270</v>
      </c>
      <c r="DS25">
        <v>36</v>
      </c>
      <c r="DT25">
        <v>79</v>
      </c>
      <c r="DU25">
        <v>7</v>
      </c>
      <c r="DV25">
        <v>11</v>
      </c>
      <c r="DW25">
        <v>16</v>
      </c>
      <c r="DX25">
        <v>17</v>
      </c>
      <c r="DY25">
        <v>47</v>
      </c>
      <c r="DZ25">
        <v>29</v>
      </c>
      <c r="EA25">
        <v>38</v>
      </c>
      <c r="EB25">
        <v>52</v>
      </c>
      <c r="EC25">
        <v>44</v>
      </c>
      <c r="ED25">
        <v>33</v>
      </c>
      <c r="EE25">
        <v>20</v>
      </c>
      <c r="EF25">
        <v>66</v>
      </c>
      <c r="EG25">
        <v>100</v>
      </c>
      <c r="EH25">
        <v>31</v>
      </c>
      <c r="EI25">
        <v>36</v>
      </c>
      <c r="EJ25">
        <v>66</v>
      </c>
      <c r="EK25">
        <v>110</v>
      </c>
      <c r="EL25">
        <v>9</v>
      </c>
      <c r="EM25">
        <v>7</v>
      </c>
      <c r="EN25">
        <v>316</v>
      </c>
      <c r="EO25">
        <v>321</v>
      </c>
      <c r="EP25">
        <v>341</v>
      </c>
      <c r="EQ25">
        <v>317</v>
      </c>
      <c r="ER25">
        <v>328</v>
      </c>
      <c r="ES25">
        <v>306</v>
      </c>
      <c r="ET25">
        <v>319</v>
      </c>
      <c r="EU25">
        <v>272</v>
      </c>
      <c r="EV25">
        <v>311</v>
      </c>
      <c r="EW25">
        <v>312</v>
      </c>
      <c r="EX25">
        <v>331</v>
      </c>
      <c r="EY25">
        <v>336</v>
      </c>
      <c r="EZ25">
        <v>322</v>
      </c>
      <c r="FA25">
        <v>290</v>
      </c>
      <c r="FB25">
        <v>299</v>
      </c>
      <c r="FC25">
        <v>270</v>
      </c>
      <c r="FD25">
        <v>304</v>
      </c>
      <c r="FE25">
        <v>159</v>
      </c>
      <c r="FF25">
        <v>192</v>
      </c>
      <c r="FG25">
        <v>271</v>
      </c>
      <c r="FH25">
        <v>160</v>
      </c>
      <c r="FI25">
        <v>115</v>
      </c>
      <c r="FJ25">
        <v>167</v>
      </c>
      <c r="FK25">
        <v>171</v>
      </c>
      <c r="FL25">
        <v>145</v>
      </c>
      <c r="FM25">
        <v>215</v>
      </c>
      <c r="FN25">
        <v>135</v>
      </c>
      <c r="FO25">
        <v>138</v>
      </c>
      <c r="FP25">
        <v>238</v>
      </c>
      <c r="FQ25">
        <v>244</v>
      </c>
      <c r="FR25">
        <v>226</v>
      </c>
      <c r="FS25">
        <v>176</v>
      </c>
      <c r="FT25">
        <v>169</v>
      </c>
      <c r="FU25">
        <v>212</v>
      </c>
      <c r="FV25">
        <v>189</v>
      </c>
      <c r="FW25">
        <v>99</v>
      </c>
      <c r="FX25">
        <v>112</v>
      </c>
      <c r="FY25">
        <v>64</v>
      </c>
      <c r="FZ25">
        <v>58</v>
      </c>
      <c r="GA25">
        <v>57</v>
      </c>
      <c r="GB25">
        <v>32</v>
      </c>
      <c r="GC25">
        <v>32</v>
      </c>
      <c r="GD25">
        <v>221</v>
      </c>
      <c r="GE25">
        <v>235</v>
      </c>
      <c r="GF25">
        <v>232</v>
      </c>
      <c r="GG25">
        <v>265</v>
      </c>
      <c r="GH25">
        <v>265</v>
      </c>
      <c r="GI25">
        <v>276</v>
      </c>
      <c r="GJ25">
        <v>269</v>
      </c>
      <c r="GK25">
        <v>141</v>
      </c>
      <c r="GL25">
        <v>127</v>
      </c>
      <c r="GM25">
        <v>120</v>
      </c>
      <c r="GN25">
        <v>107</v>
      </c>
      <c r="GO25">
        <v>103</v>
      </c>
      <c r="GP25">
        <v>100</v>
      </c>
      <c r="GQ25">
        <v>131</v>
      </c>
      <c r="GR25">
        <v>313</v>
      </c>
      <c r="GS25">
        <v>313</v>
      </c>
      <c r="GT25">
        <v>305</v>
      </c>
      <c r="GU25">
        <v>310</v>
      </c>
      <c r="GV25">
        <v>294</v>
      </c>
      <c r="GW25">
        <v>296</v>
      </c>
      <c r="GX25">
        <v>280</v>
      </c>
      <c r="GY25">
        <v>245</v>
      </c>
      <c r="GZ25">
        <v>239</v>
      </c>
      <c r="HA25">
        <v>264</v>
      </c>
      <c r="HB25">
        <v>165</v>
      </c>
      <c r="HC25">
        <v>200</v>
      </c>
      <c r="HD25">
        <v>191</v>
      </c>
      <c r="HE25">
        <v>164</v>
      </c>
      <c r="HF25">
        <v>271</v>
      </c>
      <c r="HG25">
        <v>270</v>
      </c>
      <c r="HH25">
        <v>262</v>
      </c>
      <c r="HI25">
        <v>238</v>
      </c>
      <c r="HJ25">
        <v>278</v>
      </c>
      <c r="HK25">
        <v>264</v>
      </c>
      <c r="HL25">
        <v>281</v>
      </c>
    </row>
    <row r="26" spans="2:220" x14ac:dyDescent="0.25">
      <c r="B26">
        <v>3452</v>
      </c>
      <c r="C26" t="s">
        <v>97</v>
      </c>
      <c r="D26" s="62"/>
      <c r="E26">
        <v>2125</v>
      </c>
      <c r="F26">
        <v>207</v>
      </c>
      <c r="G26">
        <v>-15</v>
      </c>
      <c r="H26">
        <v>17</v>
      </c>
      <c r="I26" s="62"/>
      <c r="J26" s="72">
        <v>141</v>
      </c>
      <c r="K26" s="68">
        <v>271</v>
      </c>
      <c r="L26" s="77">
        <v>227</v>
      </c>
      <c r="M26" s="80">
        <v>132</v>
      </c>
      <c r="N26" s="83">
        <v>178</v>
      </c>
      <c r="O26" s="62"/>
      <c r="P26">
        <v>224</v>
      </c>
      <c r="Q26">
        <v>233</v>
      </c>
      <c r="R26">
        <v>206</v>
      </c>
      <c r="S26">
        <v>244</v>
      </c>
      <c r="T26">
        <v>206</v>
      </c>
      <c r="U26">
        <v>192</v>
      </c>
      <c r="V26">
        <v>207</v>
      </c>
      <c r="W26" s="62"/>
      <c r="Y26">
        <v>-9</v>
      </c>
      <c r="Z26">
        <v>27</v>
      </c>
      <c r="AA26">
        <v>-38</v>
      </c>
      <c r="AB26">
        <v>38</v>
      </c>
      <c r="AC26">
        <v>14</v>
      </c>
      <c r="AD26">
        <v>-15</v>
      </c>
      <c r="AE26" s="62"/>
      <c r="AF26">
        <v>180</v>
      </c>
      <c r="AG26">
        <v>103</v>
      </c>
      <c r="AH26">
        <v>260</v>
      </c>
      <c r="AI26">
        <v>80</v>
      </c>
      <c r="AJ26">
        <v>261</v>
      </c>
      <c r="AK26">
        <v>304</v>
      </c>
      <c r="AL26">
        <v>265</v>
      </c>
      <c r="AM26">
        <v>53</v>
      </c>
      <c r="AN26">
        <v>127</v>
      </c>
      <c r="AO26">
        <v>306</v>
      </c>
      <c r="AP26">
        <v>208</v>
      </c>
      <c r="AQ26">
        <v>252</v>
      </c>
      <c r="AR26">
        <v>86</v>
      </c>
      <c r="AS26">
        <v>127</v>
      </c>
      <c r="AT26">
        <v>213</v>
      </c>
      <c r="AU26">
        <v>255</v>
      </c>
      <c r="AV26">
        <v>40</v>
      </c>
      <c r="AW26">
        <v>107</v>
      </c>
      <c r="AX26">
        <v>302</v>
      </c>
      <c r="AY26" s="62"/>
      <c r="AZ26">
        <v>116</v>
      </c>
      <c r="BA26">
        <v>149</v>
      </c>
      <c r="BB26">
        <v>161</v>
      </c>
      <c r="BC26">
        <v>160</v>
      </c>
      <c r="BD26">
        <v>142</v>
      </c>
      <c r="BE26">
        <v>150</v>
      </c>
      <c r="BF26">
        <v>141</v>
      </c>
      <c r="BG26">
        <v>201</v>
      </c>
      <c r="BH26">
        <v>199</v>
      </c>
      <c r="BI26">
        <v>161</v>
      </c>
      <c r="BJ26">
        <v>212</v>
      </c>
      <c r="BK26">
        <v>249</v>
      </c>
      <c r="BL26">
        <v>192</v>
      </c>
      <c r="BM26">
        <v>271</v>
      </c>
      <c r="BN26">
        <v>331</v>
      </c>
      <c r="BO26">
        <v>328</v>
      </c>
      <c r="BP26">
        <v>293</v>
      </c>
      <c r="BQ26">
        <v>346</v>
      </c>
      <c r="BR26">
        <v>282</v>
      </c>
      <c r="BS26">
        <v>253</v>
      </c>
      <c r="BT26">
        <v>227</v>
      </c>
      <c r="BU26">
        <v>160</v>
      </c>
      <c r="BV26">
        <v>165</v>
      </c>
      <c r="BW26">
        <v>152</v>
      </c>
      <c r="BX26">
        <v>109</v>
      </c>
      <c r="BY26">
        <v>85</v>
      </c>
      <c r="BZ26">
        <v>118</v>
      </c>
      <c r="CA26">
        <v>132</v>
      </c>
      <c r="CB26">
        <v>226</v>
      </c>
      <c r="CC26">
        <v>238</v>
      </c>
      <c r="CD26">
        <v>231</v>
      </c>
      <c r="CE26">
        <v>215</v>
      </c>
      <c r="CF26">
        <v>206</v>
      </c>
      <c r="CG26">
        <v>180</v>
      </c>
      <c r="CH26">
        <v>178</v>
      </c>
      <c r="CI26" s="62"/>
      <c r="CJ26">
        <v>168</v>
      </c>
      <c r="CK26">
        <v>144</v>
      </c>
      <c r="CL26">
        <v>188</v>
      </c>
      <c r="CM26">
        <v>137</v>
      </c>
      <c r="CN26">
        <v>118</v>
      </c>
      <c r="CO26">
        <v>158</v>
      </c>
      <c r="CP26">
        <v>180</v>
      </c>
      <c r="CQ26">
        <v>292</v>
      </c>
      <c r="CR26">
        <v>270</v>
      </c>
      <c r="CS26">
        <v>234</v>
      </c>
      <c r="CT26">
        <v>234</v>
      </c>
      <c r="CU26">
        <v>218</v>
      </c>
      <c r="CV26">
        <v>171</v>
      </c>
      <c r="CW26">
        <v>103</v>
      </c>
      <c r="CX26">
        <v>182</v>
      </c>
      <c r="CY26">
        <v>222</v>
      </c>
      <c r="CZ26">
        <v>222</v>
      </c>
      <c r="DA26">
        <v>234</v>
      </c>
      <c r="DB26">
        <v>217</v>
      </c>
      <c r="DC26">
        <v>236</v>
      </c>
      <c r="DD26">
        <v>260</v>
      </c>
      <c r="DE26">
        <v>22</v>
      </c>
      <c r="DF26">
        <v>55</v>
      </c>
      <c r="DG26">
        <v>75</v>
      </c>
      <c r="DH26">
        <v>75</v>
      </c>
      <c r="DI26">
        <v>84</v>
      </c>
      <c r="DJ26">
        <v>89</v>
      </c>
      <c r="DK26">
        <v>80</v>
      </c>
      <c r="DL26">
        <v>187</v>
      </c>
      <c r="DM26">
        <v>170</v>
      </c>
      <c r="DN26">
        <v>200</v>
      </c>
      <c r="DO26">
        <v>216</v>
      </c>
      <c r="DP26">
        <v>205</v>
      </c>
      <c r="DQ26">
        <v>250</v>
      </c>
      <c r="DR26">
        <v>261</v>
      </c>
      <c r="DS26">
        <v>299</v>
      </c>
      <c r="DT26">
        <v>262</v>
      </c>
      <c r="DU26">
        <v>242</v>
      </c>
      <c r="DV26">
        <v>300</v>
      </c>
      <c r="DW26">
        <v>326</v>
      </c>
      <c r="DX26">
        <v>239</v>
      </c>
      <c r="DY26">
        <v>304</v>
      </c>
      <c r="DZ26">
        <v>215</v>
      </c>
      <c r="EA26">
        <v>214</v>
      </c>
      <c r="EB26">
        <v>208</v>
      </c>
      <c r="EC26">
        <v>203</v>
      </c>
      <c r="ED26">
        <v>224</v>
      </c>
      <c r="EE26">
        <v>202</v>
      </c>
      <c r="EF26">
        <v>265</v>
      </c>
      <c r="EG26">
        <v>42</v>
      </c>
      <c r="EH26">
        <v>31</v>
      </c>
      <c r="EI26">
        <v>14</v>
      </c>
      <c r="EJ26">
        <v>66</v>
      </c>
      <c r="EK26">
        <v>75</v>
      </c>
      <c r="EL26">
        <v>24</v>
      </c>
      <c r="EM26">
        <v>53</v>
      </c>
      <c r="EN26">
        <v>307</v>
      </c>
      <c r="EO26">
        <v>319</v>
      </c>
      <c r="EP26">
        <v>315</v>
      </c>
      <c r="EQ26">
        <v>335</v>
      </c>
      <c r="ER26">
        <v>305</v>
      </c>
      <c r="ES26">
        <v>273</v>
      </c>
      <c r="ET26">
        <v>127</v>
      </c>
      <c r="EU26">
        <v>313</v>
      </c>
      <c r="EV26">
        <v>322</v>
      </c>
      <c r="EW26">
        <v>298</v>
      </c>
      <c r="EX26">
        <v>328</v>
      </c>
      <c r="EY26">
        <v>326</v>
      </c>
      <c r="EZ26">
        <v>325</v>
      </c>
      <c r="FA26">
        <v>306</v>
      </c>
      <c r="FB26">
        <v>325</v>
      </c>
      <c r="FC26">
        <v>306</v>
      </c>
      <c r="FD26">
        <v>228</v>
      </c>
      <c r="FE26">
        <v>336</v>
      </c>
      <c r="FF26">
        <v>56</v>
      </c>
      <c r="FG26">
        <v>30</v>
      </c>
      <c r="FH26">
        <v>208</v>
      </c>
      <c r="FI26">
        <v>313</v>
      </c>
      <c r="FJ26">
        <v>350</v>
      </c>
      <c r="FK26">
        <v>245</v>
      </c>
      <c r="FL26">
        <v>207</v>
      </c>
      <c r="FM26">
        <v>188</v>
      </c>
      <c r="FN26">
        <v>185</v>
      </c>
      <c r="FO26">
        <v>252</v>
      </c>
      <c r="FP26">
        <v>98</v>
      </c>
      <c r="FQ26">
        <v>50</v>
      </c>
      <c r="FR26">
        <v>73</v>
      </c>
      <c r="FS26">
        <v>41</v>
      </c>
      <c r="FT26">
        <v>45</v>
      </c>
      <c r="FU26">
        <v>58</v>
      </c>
      <c r="FV26">
        <v>86</v>
      </c>
      <c r="FW26">
        <v>108</v>
      </c>
      <c r="FX26">
        <v>150</v>
      </c>
      <c r="FY26">
        <v>191</v>
      </c>
      <c r="FZ26">
        <v>228</v>
      </c>
      <c r="GA26">
        <v>144</v>
      </c>
      <c r="GB26">
        <v>210</v>
      </c>
      <c r="GC26">
        <v>127</v>
      </c>
      <c r="GD26">
        <v>225</v>
      </c>
      <c r="GE26">
        <v>229</v>
      </c>
      <c r="GF26">
        <v>271</v>
      </c>
      <c r="GG26">
        <v>225</v>
      </c>
      <c r="GH26">
        <v>218</v>
      </c>
      <c r="GI26">
        <v>216</v>
      </c>
      <c r="GJ26">
        <v>213</v>
      </c>
      <c r="GK26">
        <v>256</v>
      </c>
      <c r="GL26">
        <v>255</v>
      </c>
      <c r="GM26">
        <v>271</v>
      </c>
      <c r="GN26">
        <v>265</v>
      </c>
      <c r="GO26">
        <v>266</v>
      </c>
      <c r="GP26">
        <v>260</v>
      </c>
      <c r="GQ26">
        <v>255</v>
      </c>
      <c r="GR26">
        <v>197</v>
      </c>
      <c r="GS26">
        <v>210</v>
      </c>
      <c r="GT26">
        <v>117</v>
      </c>
      <c r="GU26">
        <v>125</v>
      </c>
      <c r="GV26">
        <v>91</v>
      </c>
      <c r="GW26">
        <v>83</v>
      </c>
      <c r="GX26">
        <v>40</v>
      </c>
      <c r="GY26">
        <v>196</v>
      </c>
      <c r="GZ26">
        <v>279</v>
      </c>
      <c r="HA26">
        <v>296</v>
      </c>
      <c r="HB26">
        <v>258</v>
      </c>
      <c r="HC26">
        <v>225</v>
      </c>
      <c r="HD26">
        <v>107</v>
      </c>
      <c r="HE26">
        <v>107</v>
      </c>
      <c r="HF26">
        <v>266</v>
      </c>
      <c r="HG26">
        <v>259</v>
      </c>
      <c r="HH26">
        <v>271</v>
      </c>
      <c r="HI26">
        <v>278</v>
      </c>
      <c r="HJ26">
        <v>283</v>
      </c>
      <c r="HK26">
        <v>272</v>
      </c>
      <c r="HL26">
        <v>302</v>
      </c>
    </row>
    <row r="27" spans="2:220" x14ac:dyDescent="0.25">
      <c r="B27">
        <v>3421</v>
      </c>
      <c r="C27" t="s">
        <v>67</v>
      </c>
      <c r="D27" s="62"/>
      <c r="E27">
        <v>6627</v>
      </c>
      <c r="F27">
        <v>216</v>
      </c>
      <c r="G27">
        <v>11</v>
      </c>
      <c r="H27">
        <v>45</v>
      </c>
      <c r="I27" s="62"/>
      <c r="J27" s="72">
        <v>224</v>
      </c>
      <c r="K27" s="68">
        <v>202</v>
      </c>
      <c r="L27" s="77">
        <v>149</v>
      </c>
      <c r="M27" s="80">
        <v>252</v>
      </c>
      <c r="N27" s="83">
        <v>220</v>
      </c>
      <c r="O27" s="62"/>
      <c r="P27">
        <v>261</v>
      </c>
      <c r="Q27">
        <v>258</v>
      </c>
      <c r="R27">
        <v>255</v>
      </c>
      <c r="S27">
        <v>252</v>
      </c>
      <c r="T27">
        <v>226</v>
      </c>
      <c r="U27">
        <v>227</v>
      </c>
      <c r="V27">
        <v>216</v>
      </c>
      <c r="W27" s="62"/>
      <c r="Y27">
        <v>3</v>
      </c>
      <c r="Z27">
        <v>3</v>
      </c>
      <c r="AA27">
        <v>3</v>
      </c>
      <c r="AB27">
        <v>26</v>
      </c>
      <c r="AC27">
        <v>-1</v>
      </c>
      <c r="AD27">
        <v>11</v>
      </c>
      <c r="AE27" s="62"/>
      <c r="AF27">
        <v>106</v>
      </c>
      <c r="AG27">
        <v>316</v>
      </c>
      <c r="AH27">
        <v>183</v>
      </c>
      <c r="AI27">
        <v>240</v>
      </c>
      <c r="AJ27">
        <v>163</v>
      </c>
      <c r="AK27">
        <v>81</v>
      </c>
      <c r="AL27">
        <v>239</v>
      </c>
      <c r="AM27">
        <v>327</v>
      </c>
      <c r="AN27">
        <v>95</v>
      </c>
      <c r="AO27">
        <v>242</v>
      </c>
      <c r="AP27">
        <v>86</v>
      </c>
      <c r="AQ27">
        <v>247</v>
      </c>
      <c r="AR27">
        <v>141</v>
      </c>
      <c r="AS27">
        <v>288</v>
      </c>
      <c r="AT27">
        <v>205</v>
      </c>
      <c r="AU27">
        <v>77</v>
      </c>
      <c r="AV27">
        <v>190</v>
      </c>
      <c r="AW27">
        <v>184</v>
      </c>
      <c r="AX27">
        <v>265</v>
      </c>
      <c r="AY27" s="62"/>
      <c r="AZ27">
        <v>223</v>
      </c>
      <c r="BA27">
        <v>227</v>
      </c>
      <c r="BB27">
        <v>239</v>
      </c>
      <c r="BC27">
        <v>241</v>
      </c>
      <c r="BD27">
        <v>222</v>
      </c>
      <c r="BE27">
        <v>223</v>
      </c>
      <c r="BF27">
        <v>224</v>
      </c>
      <c r="BG27">
        <v>247</v>
      </c>
      <c r="BH27">
        <v>256</v>
      </c>
      <c r="BI27">
        <v>198</v>
      </c>
      <c r="BJ27">
        <v>228</v>
      </c>
      <c r="BK27">
        <v>204</v>
      </c>
      <c r="BL27">
        <v>193</v>
      </c>
      <c r="BM27">
        <v>202</v>
      </c>
      <c r="BN27">
        <v>293</v>
      </c>
      <c r="BO27">
        <v>300</v>
      </c>
      <c r="BP27">
        <v>280</v>
      </c>
      <c r="BQ27">
        <v>231</v>
      </c>
      <c r="BR27">
        <v>197</v>
      </c>
      <c r="BS27">
        <v>154</v>
      </c>
      <c r="BT27">
        <v>149</v>
      </c>
      <c r="BU27">
        <v>261</v>
      </c>
      <c r="BV27">
        <v>246</v>
      </c>
      <c r="BW27">
        <v>250</v>
      </c>
      <c r="BX27">
        <v>258</v>
      </c>
      <c r="BY27">
        <v>269</v>
      </c>
      <c r="BZ27">
        <v>275</v>
      </c>
      <c r="CA27">
        <v>252</v>
      </c>
      <c r="CB27">
        <v>214</v>
      </c>
      <c r="CC27">
        <v>202</v>
      </c>
      <c r="CD27">
        <v>234</v>
      </c>
      <c r="CE27">
        <v>218</v>
      </c>
      <c r="CF27">
        <v>214</v>
      </c>
      <c r="CG27">
        <v>239</v>
      </c>
      <c r="CH27">
        <v>220</v>
      </c>
      <c r="CI27" s="62"/>
      <c r="CJ27">
        <v>93</v>
      </c>
      <c r="CK27">
        <v>92</v>
      </c>
      <c r="CL27">
        <v>104</v>
      </c>
      <c r="CM27">
        <v>115</v>
      </c>
      <c r="CN27">
        <v>93</v>
      </c>
      <c r="CO27">
        <v>95</v>
      </c>
      <c r="CP27">
        <v>106</v>
      </c>
      <c r="CQ27">
        <v>349</v>
      </c>
      <c r="CR27">
        <v>341</v>
      </c>
      <c r="CS27">
        <v>345</v>
      </c>
      <c r="CT27">
        <v>337</v>
      </c>
      <c r="CU27">
        <v>339</v>
      </c>
      <c r="CV27">
        <v>320</v>
      </c>
      <c r="CW27">
        <v>316</v>
      </c>
      <c r="CX27">
        <v>136</v>
      </c>
      <c r="CY27">
        <v>155</v>
      </c>
      <c r="CZ27">
        <v>162</v>
      </c>
      <c r="DA27">
        <v>162</v>
      </c>
      <c r="DB27">
        <v>155</v>
      </c>
      <c r="DC27">
        <v>182</v>
      </c>
      <c r="DD27">
        <v>183</v>
      </c>
      <c r="DE27">
        <v>212</v>
      </c>
      <c r="DF27">
        <v>215</v>
      </c>
      <c r="DG27">
        <v>217</v>
      </c>
      <c r="DH27">
        <v>243</v>
      </c>
      <c r="DI27">
        <v>241</v>
      </c>
      <c r="DJ27">
        <v>243</v>
      </c>
      <c r="DK27">
        <v>240</v>
      </c>
      <c r="DL27">
        <v>228</v>
      </c>
      <c r="DM27">
        <v>211</v>
      </c>
      <c r="DN27">
        <v>182</v>
      </c>
      <c r="DO27">
        <v>161</v>
      </c>
      <c r="DP27">
        <v>154</v>
      </c>
      <c r="DQ27">
        <v>146</v>
      </c>
      <c r="DR27">
        <v>163</v>
      </c>
      <c r="DS27">
        <v>143</v>
      </c>
      <c r="DT27">
        <v>106</v>
      </c>
      <c r="DU27">
        <v>61</v>
      </c>
      <c r="DV27">
        <v>106</v>
      </c>
      <c r="DW27">
        <v>98</v>
      </c>
      <c r="DX27">
        <v>46</v>
      </c>
      <c r="DY27">
        <v>81</v>
      </c>
      <c r="DZ27">
        <v>213</v>
      </c>
      <c r="EA27">
        <v>248</v>
      </c>
      <c r="EB27">
        <v>246</v>
      </c>
      <c r="EC27">
        <v>276</v>
      </c>
      <c r="ED27">
        <v>265</v>
      </c>
      <c r="EE27">
        <v>252</v>
      </c>
      <c r="EF27">
        <v>239</v>
      </c>
      <c r="EG27">
        <v>339</v>
      </c>
      <c r="EH27">
        <v>343</v>
      </c>
      <c r="EI27">
        <v>300</v>
      </c>
      <c r="EJ27">
        <v>274</v>
      </c>
      <c r="EK27">
        <v>290</v>
      </c>
      <c r="EL27">
        <v>338</v>
      </c>
      <c r="EM27">
        <v>327</v>
      </c>
      <c r="EN27">
        <v>322</v>
      </c>
      <c r="EO27">
        <v>331</v>
      </c>
      <c r="EP27">
        <v>320</v>
      </c>
      <c r="EQ27">
        <v>293</v>
      </c>
      <c r="ER27">
        <v>221</v>
      </c>
      <c r="ES27">
        <v>114</v>
      </c>
      <c r="ET27">
        <v>95</v>
      </c>
      <c r="EU27">
        <v>250</v>
      </c>
      <c r="EV27">
        <v>254</v>
      </c>
      <c r="EW27">
        <v>257</v>
      </c>
      <c r="EX27">
        <v>227</v>
      </c>
      <c r="EY27">
        <v>257</v>
      </c>
      <c r="EZ27">
        <v>252</v>
      </c>
      <c r="FA27">
        <v>242</v>
      </c>
      <c r="FB27">
        <v>228</v>
      </c>
      <c r="FC27">
        <v>231</v>
      </c>
      <c r="FD27">
        <v>201</v>
      </c>
      <c r="FE27">
        <v>78</v>
      </c>
      <c r="FF27">
        <v>47</v>
      </c>
      <c r="FG27">
        <v>39</v>
      </c>
      <c r="FH27">
        <v>86</v>
      </c>
      <c r="FI27">
        <v>329</v>
      </c>
      <c r="FJ27">
        <v>290</v>
      </c>
      <c r="FK27">
        <v>298</v>
      </c>
      <c r="FL27">
        <v>296</v>
      </c>
      <c r="FM27">
        <v>265</v>
      </c>
      <c r="FN27">
        <v>272</v>
      </c>
      <c r="FO27">
        <v>247</v>
      </c>
      <c r="FP27">
        <v>97</v>
      </c>
      <c r="FQ27">
        <v>94</v>
      </c>
      <c r="FR27">
        <v>106</v>
      </c>
      <c r="FS27">
        <v>125</v>
      </c>
      <c r="FT27">
        <v>136</v>
      </c>
      <c r="FU27">
        <v>133</v>
      </c>
      <c r="FV27">
        <v>141</v>
      </c>
      <c r="FW27">
        <v>293</v>
      </c>
      <c r="FX27">
        <v>298</v>
      </c>
      <c r="FY27">
        <v>296</v>
      </c>
      <c r="FZ27">
        <v>296</v>
      </c>
      <c r="GA27">
        <v>310</v>
      </c>
      <c r="GB27">
        <v>305</v>
      </c>
      <c r="GC27">
        <v>288</v>
      </c>
      <c r="GD27">
        <v>177</v>
      </c>
      <c r="GE27">
        <v>171</v>
      </c>
      <c r="GF27">
        <v>168</v>
      </c>
      <c r="GG27">
        <v>192</v>
      </c>
      <c r="GH27">
        <v>202</v>
      </c>
      <c r="GI27">
        <v>234</v>
      </c>
      <c r="GJ27">
        <v>205</v>
      </c>
      <c r="GK27">
        <v>168</v>
      </c>
      <c r="GL27">
        <v>163</v>
      </c>
      <c r="GM27">
        <v>160</v>
      </c>
      <c r="GN27">
        <v>152</v>
      </c>
      <c r="GO27">
        <v>125</v>
      </c>
      <c r="GP27">
        <v>118</v>
      </c>
      <c r="GQ27">
        <v>77</v>
      </c>
      <c r="GR27">
        <v>188</v>
      </c>
      <c r="GS27">
        <v>164</v>
      </c>
      <c r="GT27">
        <v>249</v>
      </c>
      <c r="GU27">
        <v>227</v>
      </c>
      <c r="GV27">
        <v>199</v>
      </c>
      <c r="GW27">
        <v>217</v>
      </c>
      <c r="GX27">
        <v>190</v>
      </c>
      <c r="GY27">
        <v>252</v>
      </c>
      <c r="GZ27">
        <v>210</v>
      </c>
      <c r="HA27">
        <v>165</v>
      </c>
      <c r="HB27">
        <v>137</v>
      </c>
      <c r="HC27">
        <v>139</v>
      </c>
      <c r="HD27">
        <v>215</v>
      </c>
      <c r="HE27">
        <v>184</v>
      </c>
      <c r="HF27">
        <v>294</v>
      </c>
      <c r="HG27">
        <v>287</v>
      </c>
      <c r="HH27">
        <v>288</v>
      </c>
      <c r="HI27">
        <v>283</v>
      </c>
      <c r="HJ27">
        <v>271</v>
      </c>
      <c r="HK27">
        <v>265</v>
      </c>
      <c r="HL27">
        <v>265</v>
      </c>
    </row>
    <row r="28" spans="2:220" x14ac:dyDescent="0.25">
      <c r="B28">
        <v>3432</v>
      </c>
      <c r="C28" t="s">
        <v>79</v>
      </c>
      <c r="D28" s="62"/>
      <c r="E28">
        <v>1975</v>
      </c>
      <c r="F28">
        <v>223</v>
      </c>
      <c r="G28">
        <v>11</v>
      </c>
      <c r="H28">
        <v>28</v>
      </c>
      <c r="I28" s="62"/>
      <c r="J28" s="72">
        <v>283</v>
      </c>
      <c r="K28" s="68">
        <v>31</v>
      </c>
      <c r="L28" s="77">
        <v>324</v>
      </c>
      <c r="M28" s="80">
        <v>186</v>
      </c>
      <c r="N28" s="83">
        <v>256</v>
      </c>
      <c r="O28" s="62"/>
      <c r="P28">
        <v>251</v>
      </c>
      <c r="Q28">
        <v>243</v>
      </c>
      <c r="R28">
        <v>220</v>
      </c>
      <c r="S28">
        <v>221</v>
      </c>
      <c r="T28">
        <v>218</v>
      </c>
      <c r="U28">
        <v>234</v>
      </c>
      <c r="V28">
        <v>223</v>
      </c>
      <c r="W28" s="62"/>
      <c r="Y28">
        <v>8</v>
      </c>
      <c r="Z28">
        <v>23</v>
      </c>
      <c r="AA28">
        <v>-1</v>
      </c>
      <c r="AB28">
        <v>3</v>
      </c>
      <c r="AC28">
        <v>-16</v>
      </c>
      <c r="AD28">
        <v>11</v>
      </c>
      <c r="AE28" s="62"/>
      <c r="AF28">
        <v>285</v>
      </c>
      <c r="AG28">
        <v>258</v>
      </c>
      <c r="AH28">
        <v>201</v>
      </c>
      <c r="AI28">
        <v>339</v>
      </c>
      <c r="AJ28">
        <v>172</v>
      </c>
      <c r="AK28">
        <v>18</v>
      </c>
      <c r="AL28">
        <v>84</v>
      </c>
      <c r="AM28">
        <v>10</v>
      </c>
      <c r="AN28">
        <v>313</v>
      </c>
      <c r="AO28">
        <v>340</v>
      </c>
      <c r="AP28">
        <v>258</v>
      </c>
      <c r="AQ28">
        <v>185</v>
      </c>
      <c r="AR28">
        <v>132</v>
      </c>
      <c r="AS28">
        <v>215</v>
      </c>
      <c r="AT28">
        <v>219</v>
      </c>
      <c r="AU28">
        <v>164</v>
      </c>
      <c r="AV28">
        <v>223</v>
      </c>
      <c r="AW28">
        <v>214</v>
      </c>
      <c r="AX28">
        <v>309</v>
      </c>
      <c r="AY28" s="62"/>
      <c r="AZ28">
        <v>304</v>
      </c>
      <c r="BA28">
        <v>309</v>
      </c>
      <c r="BB28">
        <v>283</v>
      </c>
      <c r="BC28">
        <v>270</v>
      </c>
      <c r="BD28">
        <v>283</v>
      </c>
      <c r="BE28">
        <v>277</v>
      </c>
      <c r="BF28">
        <v>283</v>
      </c>
      <c r="BG28">
        <v>46</v>
      </c>
      <c r="BH28">
        <v>36</v>
      </c>
      <c r="BI28">
        <v>63</v>
      </c>
      <c r="BJ28">
        <v>79</v>
      </c>
      <c r="BK28">
        <v>53</v>
      </c>
      <c r="BL28">
        <v>73</v>
      </c>
      <c r="BM28">
        <v>31</v>
      </c>
      <c r="BN28">
        <v>350</v>
      </c>
      <c r="BO28">
        <v>346</v>
      </c>
      <c r="BP28">
        <v>323</v>
      </c>
      <c r="BQ28">
        <v>297</v>
      </c>
      <c r="BR28">
        <v>307</v>
      </c>
      <c r="BS28">
        <v>300</v>
      </c>
      <c r="BT28">
        <v>324</v>
      </c>
      <c r="BU28">
        <v>210</v>
      </c>
      <c r="BV28">
        <v>164</v>
      </c>
      <c r="BW28">
        <v>144</v>
      </c>
      <c r="BX28">
        <v>147</v>
      </c>
      <c r="BY28">
        <v>148</v>
      </c>
      <c r="BZ28">
        <v>188</v>
      </c>
      <c r="CA28">
        <v>186</v>
      </c>
      <c r="CB28">
        <v>248</v>
      </c>
      <c r="CC28">
        <v>242</v>
      </c>
      <c r="CD28">
        <v>237</v>
      </c>
      <c r="CE28">
        <v>256</v>
      </c>
      <c r="CF28">
        <v>254</v>
      </c>
      <c r="CG28">
        <v>267</v>
      </c>
      <c r="CH28">
        <v>256</v>
      </c>
      <c r="CI28" s="62"/>
      <c r="CJ28">
        <v>320</v>
      </c>
      <c r="CK28">
        <v>324</v>
      </c>
      <c r="CL28">
        <v>295</v>
      </c>
      <c r="CM28">
        <v>280</v>
      </c>
      <c r="CN28">
        <v>294</v>
      </c>
      <c r="CO28">
        <v>280</v>
      </c>
      <c r="CP28">
        <v>285</v>
      </c>
      <c r="CQ28">
        <v>296</v>
      </c>
      <c r="CR28">
        <v>277</v>
      </c>
      <c r="CS28">
        <v>272</v>
      </c>
      <c r="CT28">
        <v>193</v>
      </c>
      <c r="CU28">
        <v>251</v>
      </c>
      <c r="CV28">
        <v>230</v>
      </c>
      <c r="CW28">
        <v>258</v>
      </c>
      <c r="CX28">
        <v>222</v>
      </c>
      <c r="CY28">
        <v>215</v>
      </c>
      <c r="CZ28">
        <v>217</v>
      </c>
      <c r="DA28">
        <v>205</v>
      </c>
      <c r="DB28">
        <v>228</v>
      </c>
      <c r="DC28">
        <v>226</v>
      </c>
      <c r="DD28">
        <v>201</v>
      </c>
      <c r="DE28">
        <v>298</v>
      </c>
      <c r="DF28">
        <v>302</v>
      </c>
      <c r="DG28">
        <v>279</v>
      </c>
      <c r="DH28">
        <v>303</v>
      </c>
      <c r="DI28">
        <v>298</v>
      </c>
      <c r="DJ28">
        <v>289</v>
      </c>
      <c r="DK28">
        <v>339</v>
      </c>
      <c r="DL28">
        <v>185</v>
      </c>
      <c r="DM28">
        <v>178</v>
      </c>
      <c r="DN28">
        <v>205</v>
      </c>
      <c r="DO28">
        <v>214</v>
      </c>
      <c r="DP28">
        <v>210</v>
      </c>
      <c r="DQ28">
        <v>197</v>
      </c>
      <c r="DR28">
        <v>172</v>
      </c>
      <c r="DS28">
        <v>11</v>
      </c>
      <c r="DT28">
        <v>5</v>
      </c>
      <c r="DU28">
        <v>63</v>
      </c>
      <c r="DV28">
        <v>167</v>
      </c>
      <c r="DW28">
        <v>39</v>
      </c>
      <c r="DX28">
        <v>157</v>
      </c>
      <c r="DY28">
        <v>18</v>
      </c>
      <c r="DZ28">
        <v>115</v>
      </c>
      <c r="EA28">
        <v>106</v>
      </c>
      <c r="EB28">
        <v>107</v>
      </c>
      <c r="EC28">
        <v>93</v>
      </c>
      <c r="ED28">
        <v>64</v>
      </c>
      <c r="EE28">
        <v>65</v>
      </c>
      <c r="EF28">
        <v>84</v>
      </c>
      <c r="EG28">
        <v>20</v>
      </c>
      <c r="EH28">
        <v>31</v>
      </c>
      <c r="EI28">
        <v>27</v>
      </c>
      <c r="EJ28">
        <v>44</v>
      </c>
      <c r="EK28">
        <v>33</v>
      </c>
      <c r="EL28">
        <v>37</v>
      </c>
      <c r="EM28">
        <v>10</v>
      </c>
      <c r="EN28">
        <v>352</v>
      </c>
      <c r="EO28">
        <v>354</v>
      </c>
      <c r="EP28">
        <v>343</v>
      </c>
      <c r="EQ28">
        <v>301</v>
      </c>
      <c r="ER28">
        <v>278</v>
      </c>
      <c r="ES28">
        <v>305</v>
      </c>
      <c r="ET28">
        <v>313</v>
      </c>
      <c r="EU28">
        <v>316</v>
      </c>
      <c r="EV28">
        <v>329</v>
      </c>
      <c r="EW28">
        <v>325</v>
      </c>
      <c r="EX28">
        <v>316</v>
      </c>
      <c r="EY28">
        <v>327</v>
      </c>
      <c r="EZ28">
        <v>323</v>
      </c>
      <c r="FA28">
        <v>340</v>
      </c>
      <c r="FB28">
        <v>333</v>
      </c>
      <c r="FC28">
        <v>302</v>
      </c>
      <c r="FD28">
        <v>192</v>
      </c>
      <c r="FE28">
        <v>197</v>
      </c>
      <c r="FF28">
        <v>281</v>
      </c>
      <c r="FG28">
        <v>168</v>
      </c>
      <c r="FH28">
        <v>258</v>
      </c>
      <c r="FI28">
        <v>225</v>
      </c>
      <c r="FJ28">
        <v>145</v>
      </c>
      <c r="FK28">
        <v>167</v>
      </c>
      <c r="FL28">
        <v>181</v>
      </c>
      <c r="FM28">
        <v>139</v>
      </c>
      <c r="FN28">
        <v>193</v>
      </c>
      <c r="FO28">
        <v>185</v>
      </c>
      <c r="FP28">
        <v>139</v>
      </c>
      <c r="FQ28">
        <v>118</v>
      </c>
      <c r="FR28">
        <v>121</v>
      </c>
      <c r="FS28">
        <v>126</v>
      </c>
      <c r="FT28">
        <v>137</v>
      </c>
      <c r="FU28">
        <v>114</v>
      </c>
      <c r="FV28">
        <v>132</v>
      </c>
      <c r="FW28">
        <v>206</v>
      </c>
      <c r="FX28">
        <v>244</v>
      </c>
      <c r="FY28">
        <v>158</v>
      </c>
      <c r="FZ28">
        <v>150</v>
      </c>
      <c r="GA28">
        <v>193</v>
      </c>
      <c r="GB28">
        <v>225</v>
      </c>
      <c r="GC28">
        <v>215</v>
      </c>
      <c r="GD28">
        <v>236</v>
      </c>
      <c r="GE28">
        <v>246</v>
      </c>
      <c r="GF28">
        <v>229</v>
      </c>
      <c r="GG28">
        <v>209</v>
      </c>
      <c r="GH28">
        <v>240</v>
      </c>
      <c r="GI28">
        <v>224</v>
      </c>
      <c r="GJ28">
        <v>219</v>
      </c>
      <c r="GK28">
        <v>170</v>
      </c>
      <c r="GL28">
        <v>160</v>
      </c>
      <c r="GM28">
        <v>162</v>
      </c>
      <c r="GN28">
        <v>168</v>
      </c>
      <c r="GO28">
        <v>156</v>
      </c>
      <c r="GP28">
        <v>146</v>
      </c>
      <c r="GQ28">
        <v>164</v>
      </c>
      <c r="GR28">
        <v>272</v>
      </c>
      <c r="GS28">
        <v>240</v>
      </c>
      <c r="GT28">
        <v>223</v>
      </c>
      <c r="GU28">
        <v>260</v>
      </c>
      <c r="GV28">
        <v>236</v>
      </c>
      <c r="GW28">
        <v>246</v>
      </c>
      <c r="GX28">
        <v>223</v>
      </c>
      <c r="GY28">
        <v>181</v>
      </c>
      <c r="GZ28">
        <v>187</v>
      </c>
      <c r="HA28">
        <v>171</v>
      </c>
      <c r="HB28">
        <v>177</v>
      </c>
      <c r="HC28">
        <v>187</v>
      </c>
      <c r="HD28">
        <v>204</v>
      </c>
      <c r="HE28">
        <v>214</v>
      </c>
      <c r="HF28">
        <v>279</v>
      </c>
      <c r="HG28">
        <v>265</v>
      </c>
      <c r="HH28">
        <v>280</v>
      </c>
      <c r="HI28">
        <v>303</v>
      </c>
      <c r="HJ28">
        <v>309</v>
      </c>
      <c r="HK28">
        <v>311</v>
      </c>
      <c r="HL28">
        <v>309</v>
      </c>
    </row>
    <row r="29" spans="2:220" x14ac:dyDescent="0.25">
      <c r="B29">
        <v>3433</v>
      </c>
      <c r="C29" t="s">
        <v>80</v>
      </c>
      <c r="D29" s="62"/>
      <c r="E29">
        <v>2197</v>
      </c>
      <c r="F29">
        <v>225</v>
      </c>
      <c r="G29">
        <v>-13</v>
      </c>
      <c r="H29">
        <v>-30</v>
      </c>
      <c r="I29" s="62"/>
      <c r="J29" s="72">
        <v>253</v>
      </c>
      <c r="K29" s="68">
        <v>103</v>
      </c>
      <c r="L29" s="77">
        <v>222</v>
      </c>
      <c r="M29" s="80">
        <v>196</v>
      </c>
      <c r="N29" s="83">
        <v>287</v>
      </c>
      <c r="O29" s="62"/>
      <c r="P29">
        <v>195</v>
      </c>
      <c r="Q29">
        <v>217</v>
      </c>
      <c r="R29">
        <v>213</v>
      </c>
      <c r="S29">
        <v>218</v>
      </c>
      <c r="T29">
        <v>242</v>
      </c>
      <c r="U29">
        <v>212</v>
      </c>
      <c r="V29">
        <v>225</v>
      </c>
      <c r="W29" s="62"/>
      <c r="Y29">
        <v>-22</v>
      </c>
      <c r="Z29">
        <v>4</v>
      </c>
      <c r="AA29">
        <v>-5</v>
      </c>
      <c r="AB29">
        <v>-24</v>
      </c>
      <c r="AC29">
        <v>30</v>
      </c>
      <c r="AD29">
        <v>-13</v>
      </c>
      <c r="AE29" s="62"/>
      <c r="AF29">
        <v>151</v>
      </c>
      <c r="AG29">
        <v>313</v>
      </c>
      <c r="AH29">
        <v>146</v>
      </c>
      <c r="AI29">
        <v>328</v>
      </c>
      <c r="AJ29">
        <v>139</v>
      </c>
      <c r="AK29">
        <v>36</v>
      </c>
      <c r="AL29">
        <v>175</v>
      </c>
      <c r="AM29">
        <v>191</v>
      </c>
      <c r="AN29">
        <v>158</v>
      </c>
      <c r="AO29">
        <v>299</v>
      </c>
      <c r="AP29">
        <v>118</v>
      </c>
      <c r="AQ29">
        <v>285</v>
      </c>
      <c r="AR29">
        <v>70</v>
      </c>
      <c r="AS29">
        <v>267</v>
      </c>
      <c r="AT29">
        <v>227</v>
      </c>
      <c r="AU29">
        <v>315</v>
      </c>
      <c r="AV29">
        <v>284</v>
      </c>
      <c r="AW29">
        <v>61</v>
      </c>
      <c r="AX29">
        <v>314</v>
      </c>
      <c r="AY29" s="62"/>
      <c r="AZ29">
        <v>229</v>
      </c>
      <c r="BA29">
        <v>214</v>
      </c>
      <c r="BB29">
        <v>211</v>
      </c>
      <c r="BC29">
        <v>230</v>
      </c>
      <c r="BD29">
        <v>239</v>
      </c>
      <c r="BE29">
        <v>240</v>
      </c>
      <c r="BF29">
        <v>253</v>
      </c>
      <c r="BG29">
        <v>114</v>
      </c>
      <c r="BH29">
        <v>152</v>
      </c>
      <c r="BI29">
        <v>91</v>
      </c>
      <c r="BJ29">
        <v>81</v>
      </c>
      <c r="BK29">
        <v>98</v>
      </c>
      <c r="BL29">
        <v>101</v>
      </c>
      <c r="BM29">
        <v>103</v>
      </c>
      <c r="BN29">
        <v>277</v>
      </c>
      <c r="BO29">
        <v>306</v>
      </c>
      <c r="BP29">
        <v>318</v>
      </c>
      <c r="BQ29">
        <v>307</v>
      </c>
      <c r="BR29">
        <v>322</v>
      </c>
      <c r="BS29">
        <v>175</v>
      </c>
      <c r="BT29">
        <v>222</v>
      </c>
      <c r="BU29">
        <v>112</v>
      </c>
      <c r="BV29">
        <v>84</v>
      </c>
      <c r="BW29">
        <v>111</v>
      </c>
      <c r="BX29">
        <v>124</v>
      </c>
      <c r="BY29">
        <v>138</v>
      </c>
      <c r="BZ29">
        <v>183</v>
      </c>
      <c r="CA29">
        <v>196</v>
      </c>
      <c r="CB29">
        <v>221</v>
      </c>
      <c r="CC29">
        <v>235</v>
      </c>
      <c r="CD29">
        <v>273</v>
      </c>
      <c r="CE29">
        <v>288</v>
      </c>
      <c r="CF29">
        <v>293</v>
      </c>
      <c r="CG29">
        <v>294</v>
      </c>
      <c r="CH29">
        <v>287</v>
      </c>
      <c r="CI29" s="62"/>
      <c r="CJ29">
        <v>144</v>
      </c>
      <c r="CK29">
        <v>116</v>
      </c>
      <c r="CL29">
        <v>80</v>
      </c>
      <c r="CM29">
        <v>85</v>
      </c>
      <c r="CN29">
        <v>111</v>
      </c>
      <c r="CO29">
        <v>128</v>
      </c>
      <c r="CP29">
        <v>151</v>
      </c>
      <c r="CQ29">
        <v>311</v>
      </c>
      <c r="CR29">
        <v>295</v>
      </c>
      <c r="CS29">
        <v>277</v>
      </c>
      <c r="CT29">
        <v>297</v>
      </c>
      <c r="CU29">
        <v>314</v>
      </c>
      <c r="CV29">
        <v>325</v>
      </c>
      <c r="CW29">
        <v>313</v>
      </c>
      <c r="CX29">
        <v>104</v>
      </c>
      <c r="CY29">
        <v>94</v>
      </c>
      <c r="CZ29">
        <v>146</v>
      </c>
      <c r="DA29">
        <v>157</v>
      </c>
      <c r="DB29">
        <v>156</v>
      </c>
      <c r="DC29">
        <v>144</v>
      </c>
      <c r="DD29">
        <v>146</v>
      </c>
      <c r="DE29">
        <v>324</v>
      </c>
      <c r="DF29">
        <v>319</v>
      </c>
      <c r="DG29">
        <v>310</v>
      </c>
      <c r="DH29">
        <v>304</v>
      </c>
      <c r="DI29">
        <v>318</v>
      </c>
      <c r="DJ29">
        <v>320</v>
      </c>
      <c r="DK29">
        <v>328</v>
      </c>
      <c r="DL29">
        <v>124</v>
      </c>
      <c r="DM29">
        <v>82</v>
      </c>
      <c r="DN29">
        <v>84</v>
      </c>
      <c r="DO29">
        <v>98</v>
      </c>
      <c r="DP29">
        <v>106</v>
      </c>
      <c r="DQ29">
        <v>96</v>
      </c>
      <c r="DR29">
        <v>139</v>
      </c>
      <c r="DS29">
        <v>139</v>
      </c>
      <c r="DT29">
        <v>198</v>
      </c>
      <c r="DU29">
        <v>111</v>
      </c>
      <c r="DV29">
        <v>70</v>
      </c>
      <c r="DW29">
        <v>115</v>
      </c>
      <c r="DX29">
        <v>72</v>
      </c>
      <c r="DY29">
        <v>36</v>
      </c>
      <c r="DZ29">
        <v>167</v>
      </c>
      <c r="EA29">
        <v>165</v>
      </c>
      <c r="EB29">
        <v>137</v>
      </c>
      <c r="EC29">
        <v>127</v>
      </c>
      <c r="ED29">
        <v>139</v>
      </c>
      <c r="EE29">
        <v>147</v>
      </c>
      <c r="EF29">
        <v>175</v>
      </c>
      <c r="EG29">
        <v>61</v>
      </c>
      <c r="EH29">
        <v>205</v>
      </c>
      <c r="EI29">
        <v>119</v>
      </c>
      <c r="EJ29">
        <v>172</v>
      </c>
      <c r="EK29">
        <v>110</v>
      </c>
      <c r="EL29">
        <v>222</v>
      </c>
      <c r="EM29">
        <v>191</v>
      </c>
      <c r="EN29">
        <v>313</v>
      </c>
      <c r="EO29">
        <v>330</v>
      </c>
      <c r="EP29">
        <v>333</v>
      </c>
      <c r="EQ29">
        <v>324</v>
      </c>
      <c r="ER29">
        <v>333</v>
      </c>
      <c r="ES29">
        <v>180</v>
      </c>
      <c r="ET29">
        <v>158</v>
      </c>
      <c r="EU29">
        <v>249</v>
      </c>
      <c r="EV29">
        <v>276</v>
      </c>
      <c r="EW29">
        <v>281</v>
      </c>
      <c r="EX29">
        <v>286</v>
      </c>
      <c r="EY29">
        <v>300</v>
      </c>
      <c r="EZ29">
        <v>319</v>
      </c>
      <c r="FA29">
        <v>299</v>
      </c>
      <c r="FB29">
        <v>201</v>
      </c>
      <c r="FC29">
        <v>235</v>
      </c>
      <c r="FD29">
        <v>284</v>
      </c>
      <c r="FE29">
        <v>217</v>
      </c>
      <c r="FF29">
        <v>291</v>
      </c>
      <c r="FG29">
        <v>7</v>
      </c>
      <c r="FH29">
        <v>118</v>
      </c>
      <c r="FI29">
        <v>214</v>
      </c>
      <c r="FJ29">
        <v>190</v>
      </c>
      <c r="FK29">
        <v>222</v>
      </c>
      <c r="FL29">
        <v>239</v>
      </c>
      <c r="FM29">
        <v>214</v>
      </c>
      <c r="FN29">
        <v>229</v>
      </c>
      <c r="FO29">
        <v>285</v>
      </c>
      <c r="FP29">
        <v>52</v>
      </c>
      <c r="FQ29">
        <v>46</v>
      </c>
      <c r="FR29">
        <v>38</v>
      </c>
      <c r="FS29">
        <v>59</v>
      </c>
      <c r="FT29">
        <v>50</v>
      </c>
      <c r="FU29">
        <v>84</v>
      </c>
      <c r="FV29">
        <v>70</v>
      </c>
      <c r="FW29">
        <v>216</v>
      </c>
      <c r="FX29">
        <v>160</v>
      </c>
      <c r="FY29">
        <v>226</v>
      </c>
      <c r="FZ29">
        <v>167</v>
      </c>
      <c r="GA29">
        <v>261</v>
      </c>
      <c r="GB29">
        <v>255</v>
      </c>
      <c r="GC29">
        <v>267</v>
      </c>
      <c r="GD29">
        <v>19</v>
      </c>
      <c r="GE29">
        <v>184</v>
      </c>
      <c r="GF29">
        <v>252</v>
      </c>
      <c r="GG29">
        <v>241</v>
      </c>
      <c r="GH29">
        <v>250</v>
      </c>
      <c r="GI29">
        <v>252</v>
      </c>
      <c r="GJ29">
        <v>227</v>
      </c>
      <c r="GK29">
        <v>306</v>
      </c>
      <c r="GL29">
        <v>306</v>
      </c>
      <c r="GM29">
        <v>311</v>
      </c>
      <c r="GN29">
        <v>315</v>
      </c>
      <c r="GO29">
        <v>316</v>
      </c>
      <c r="GP29">
        <v>313</v>
      </c>
      <c r="GQ29">
        <v>315</v>
      </c>
      <c r="GR29">
        <v>254</v>
      </c>
      <c r="GS29">
        <v>238</v>
      </c>
      <c r="GT29">
        <v>246</v>
      </c>
      <c r="GU29">
        <v>273</v>
      </c>
      <c r="GV29">
        <v>273</v>
      </c>
      <c r="GW29">
        <v>283</v>
      </c>
      <c r="GX29">
        <v>284</v>
      </c>
      <c r="GY29">
        <v>11</v>
      </c>
      <c r="GZ29">
        <v>11</v>
      </c>
      <c r="HA29">
        <v>29</v>
      </c>
      <c r="HB29">
        <v>35</v>
      </c>
      <c r="HC29">
        <v>49</v>
      </c>
      <c r="HD29">
        <v>52</v>
      </c>
      <c r="HE29">
        <v>61</v>
      </c>
      <c r="HF29">
        <v>315</v>
      </c>
      <c r="HG29">
        <v>313</v>
      </c>
      <c r="HH29">
        <v>313</v>
      </c>
      <c r="HI29">
        <v>314</v>
      </c>
      <c r="HJ29">
        <v>317</v>
      </c>
      <c r="HK29">
        <v>317</v>
      </c>
      <c r="HL29">
        <v>314</v>
      </c>
    </row>
    <row r="30" spans="2:220" x14ac:dyDescent="0.25">
      <c r="B30">
        <v>3454</v>
      </c>
      <c r="C30" t="s">
        <v>99</v>
      </c>
      <c r="D30" s="62"/>
      <c r="E30">
        <v>1578</v>
      </c>
      <c r="F30">
        <v>227</v>
      </c>
      <c r="G30">
        <v>-12</v>
      </c>
      <c r="H30">
        <v>-25</v>
      </c>
      <c r="I30" s="62"/>
      <c r="J30" s="72">
        <v>286</v>
      </c>
      <c r="K30" s="68">
        <v>55</v>
      </c>
      <c r="L30" s="77">
        <v>331</v>
      </c>
      <c r="M30" s="80">
        <v>179</v>
      </c>
      <c r="N30" s="83">
        <v>231</v>
      </c>
      <c r="O30" s="62"/>
      <c r="P30">
        <v>202</v>
      </c>
      <c r="Q30">
        <v>215</v>
      </c>
      <c r="R30">
        <v>247</v>
      </c>
      <c r="S30">
        <v>249</v>
      </c>
      <c r="T30">
        <v>256</v>
      </c>
      <c r="U30">
        <v>215</v>
      </c>
      <c r="V30">
        <v>227</v>
      </c>
      <c r="W30" s="62"/>
      <c r="Y30">
        <v>-13</v>
      </c>
      <c r="Z30">
        <v>-32</v>
      </c>
      <c r="AA30">
        <v>-2</v>
      </c>
      <c r="AB30">
        <v>-7</v>
      </c>
      <c r="AC30">
        <v>41</v>
      </c>
      <c r="AD30">
        <v>-12</v>
      </c>
      <c r="AE30" s="62"/>
      <c r="AF30">
        <v>203</v>
      </c>
      <c r="AG30">
        <v>343</v>
      </c>
      <c r="AH30">
        <v>231</v>
      </c>
      <c r="AI30">
        <v>305</v>
      </c>
      <c r="AJ30">
        <v>96</v>
      </c>
      <c r="AK30">
        <v>61</v>
      </c>
      <c r="AL30">
        <v>98</v>
      </c>
      <c r="AM30">
        <v>43</v>
      </c>
      <c r="AN30">
        <v>209</v>
      </c>
      <c r="AO30">
        <v>185</v>
      </c>
      <c r="AP30">
        <v>354</v>
      </c>
      <c r="AQ30">
        <v>178</v>
      </c>
      <c r="AR30">
        <v>129</v>
      </c>
      <c r="AS30">
        <v>222</v>
      </c>
      <c r="AT30">
        <v>286</v>
      </c>
      <c r="AU30">
        <v>275</v>
      </c>
      <c r="AV30">
        <v>321</v>
      </c>
      <c r="AW30">
        <v>32</v>
      </c>
      <c r="AX30">
        <v>133</v>
      </c>
      <c r="AY30" s="62"/>
      <c r="AZ30">
        <v>316</v>
      </c>
      <c r="BA30">
        <v>318</v>
      </c>
      <c r="BB30">
        <v>295</v>
      </c>
      <c r="BC30">
        <v>305</v>
      </c>
      <c r="BD30">
        <v>314</v>
      </c>
      <c r="BE30">
        <v>289</v>
      </c>
      <c r="BF30">
        <v>286</v>
      </c>
      <c r="BG30">
        <v>24</v>
      </c>
      <c r="BH30">
        <v>45</v>
      </c>
      <c r="BI30">
        <v>61</v>
      </c>
      <c r="BJ30">
        <v>70</v>
      </c>
      <c r="BK30">
        <v>68</v>
      </c>
      <c r="BL30">
        <v>80</v>
      </c>
      <c r="BM30">
        <v>55</v>
      </c>
      <c r="BN30">
        <v>258</v>
      </c>
      <c r="BO30">
        <v>246</v>
      </c>
      <c r="BP30">
        <v>332</v>
      </c>
      <c r="BQ30">
        <v>306</v>
      </c>
      <c r="BR30">
        <v>338</v>
      </c>
      <c r="BS30">
        <v>258</v>
      </c>
      <c r="BT30">
        <v>331</v>
      </c>
      <c r="BU30">
        <v>266</v>
      </c>
      <c r="BV30">
        <v>178</v>
      </c>
      <c r="BW30">
        <v>201</v>
      </c>
      <c r="BX30">
        <v>190</v>
      </c>
      <c r="BY30">
        <v>185</v>
      </c>
      <c r="BZ30">
        <v>164</v>
      </c>
      <c r="CA30">
        <v>179</v>
      </c>
      <c r="CB30">
        <v>249</v>
      </c>
      <c r="CC30">
        <v>257</v>
      </c>
      <c r="CD30">
        <v>241</v>
      </c>
      <c r="CE30">
        <v>250</v>
      </c>
      <c r="CF30">
        <v>238</v>
      </c>
      <c r="CG30">
        <v>237</v>
      </c>
      <c r="CH30">
        <v>231</v>
      </c>
      <c r="CI30" s="62"/>
      <c r="CJ30">
        <v>252</v>
      </c>
      <c r="CK30">
        <v>270</v>
      </c>
      <c r="CL30">
        <v>210</v>
      </c>
      <c r="CM30">
        <v>219</v>
      </c>
      <c r="CN30">
        <v>223</v>
      </c>
      <c r="CO30">
        <v>220</v>
      </c>
      <c r="CP30">
        <v>203</v>
      </c>
      <c r="CQ30">
        <v>348</v>
      </c>
      <c r="CR30">
        <v>345</v>
      </c>
      <c r="CS30">
        <v>346</v>
      </c>
      <c r="CT30">
        <v>345</v>
      </c>
      <c r="CU30">
        <v>350</v>
      </c>
      <c r="CV30">
        <v>347</v>
      </c>
      <c r="CW30">
        <v>343</v>
      </c>
      <c r="CX30">
        <v>255</v>
      </c>
      <c r="CY30">
        <v>274</v>
      </c>
      <c r="CZ30">
        <v>230</v>
      </c>
      <c r="DA30">
        <v>263</v>
      </c>
      <c r="DB30">
        <v>251</v>
      </c>
      <c r="DC30">
        <v>216</v>
      </c>
      <c r="DD30">
        <v>231</v>
      </c>
      <c r="DE30">
        <v>325</v>
      </c>
      <c r="DF30">
        <v>288</v>
      </c>
      <c r="DG30">
        <v>309</v>
      </c>
      <c r="DH30">
        <v>305</v>
      </c>
      <c r="DI30">
        <v>313</v>
      </c>
      <c r="DJ30">
        <v>311</v>
      </c>
      <c r="DK30">
        <v>305</v>
      </c>
      <c r="DL30">
        <v>105</v>
      </c>
      <c r="DM30">
        <v>128</v>
      </c>
      <c r="DN30">
        <v>93</v>
      </c>
      <c r="DO30">
        <v>112</v>
      </c>
      <c r="DP30">
        <v>103</v>
      </c>
      <c r="DQ30">
        <v>82</v>
      </c>
      <c r="DR30">
        <v>96</v>
      </c>
      <c r="DS30">
        <v>23</v>
      </c>
      <c r="DT30">
        <v>120</v>
      </c>
      <c r="DU30">
        <v>199</v>
      </c>
      <c r="DV30">
        <v>267</v>
      </c>
      <c r="DW30">
        <v>137</v>
      </c>
      <c r="DX30">
        <v>272</v>
      </c>
      <c r="DY30">
        <v>61</v>
      </c>
      <c r="DZ30">
        <v>54</v>
      </c>
      <c r="EA30">
        <v>52</v>
      </c>
      <c r="EB30">
        <v>45</v>
      </c>
      <c r="EC30">
        <v>49</v>
      </c>
      <c r="ED30">
        <v>86</v>
      </c>
      <c r="EE30">
        <v>77</v>
      </c>
      <c r="EF30">
        <v>98</v>
      </c>
      <c r="EG30">
        <v>30</v>
      </c>
      <c r="EH30">
        <v>10</v>
      </c>
      <c r="EI30">
        <v>70</v>
      </c>
      <c r="EJ30">
        <v>50</v>
      </c>
      <c r="EK30">
        <v>65</v>
      </c>
      <c r="EL30">
        <v>19</v>
      </c>
      <c r="EM30">
        <v>43</v>
      </c>
      <c r="EN30">
        <v>228</v>
      </c>
      <c r="EO30">
        <v>234</v>
      </c>
      <c r="EP30">
        <v>255</v>
      </c>
      <c r="EQ30">
        <v>261</v>
      </c>
      <c r="ER30">
        <v>282</v>
      </c>
      <c r="ES30">
        <v>113</v>
      </c>
      <c r="ET30">
        <v>209</v>
      </c>
      <c r="EU30">
        <v>176</v>
      </c>
      <c r="EV30">
        <v>115</v>
      </c>
      <c r="EW30">
        <v>138</v>
      </c>
      <c r="EX30">
        <v>105</v>
      </c>
      <c r="EY30">
        <v>144</v>
      </c>
      <c r="EZ30">
        <v>116</v>
      </c>
      <c r="FA30">
        <v>185</v>
      </c>
      <c r="FB30">
        <v>327</v>
      </c>
      <c r="FC30">
        <v>334</v>
      </c>
      <c r="FD30">
        <v>353</v>
      </c>
      <c r="FE30">
        <v>347</v>
      </c>
      <c r="FF30">
        <v>356</v>
      </c>
      <c r="FG30">
        <v>352</v>
      </c>
      <c r="FH30">
        <v>354</v>
      </c>
      <c r="FI30">
        <v>271</v>
      </c>
      <c r="FJ30">
        <v>117</v>
      </c>
      <c r="FK30">
        <v>182</v>
      </c>
      <c r="FL30">
        <v>182</v>
      </c>
      <c r="FM30">
        <v>221</v>
      </c>
      <c r="FN30">
        <v>171</v>
      </c>
      <c r="FO30">
        <v>178</v>
      </c>
      <c r="FP30">
        <v>142</v>
      </c>
      <c r="FQ30">
        <v>140</v>
      </c>
      <c r="FR30">
        <v>119</v>
      </c>
      <c r="FS30">
        <v>110</v>
      </c>
      <c r="FT30">
        <v>129</v>
      </c>
      <c r="FU30">
        <v>134</v>
      </c>
      <c r="FV30">
        <v>129</v>
      </c>
      <c r="FW30">
        <v>288</v>
      </c>
      <c r="FX30">
        <v>261</v>
      </c>
      <c r="FY30">
        <v>286</v>
      </c>
      <c r="FZ30">
        <v>264</v>
      </c>
      <c r="GA30">
        <v>179</v>
      </c>
      <c r="GB30">
        <v>160</v>
      </c>
      <c r="GC30">
        <v>222</v>
      </c>
      <c r="GD30">
        <v>308</v>
      </c>
      <c r="GE30">
        <v>312</v>
      </c>
      <c r="GF30">
        <v>316</v>
      </c>
      <c r="GG30">
        <v>324</v>
      </c>
      <c r="GH30">
        <v>302</v>
      </c>
      <c r="GI30">
        <v>296</v>
      </c>
      <c r="GJ30">
        <v>286</v>
      </c>
      <c r="GK30">
        <v>282</v>
      </c>
      <c r="GL30">
        <v>284</v>
      </c>
      <c r="GM30">
        <v>283</v>
      </c>
      <c r="GN30">
        <v>288</v>
      </c>
      <c r="GO30">
        <v>280</v>
      </c>
      <c r="GP30">
        <v>278</v>
      </c>
      <c r="GQ30">
        <v>275</v>
      </c>
      <c r="GR30">
        <v>332</v>
      </c>
      <c r="GS30">
        <v>322</v>
      </c>
      <c r="GT30">
        <v>317</v>
      </c>
      <c r="GU30">
        <v>301</v>
      </c>
      <c r="GV30">
        <v>313</v>
      </c>
      <c r="GW30">
        <v>321</v>
      </c>
      <c r="GX30">
        <v>321</v>
      </c>
      <c r="GY30">
        <v>25</v>
      </c>
      <c r="GZ30">
        <v>31</v>
      </c>
      <c r="HA30">
        <v>10</v>
      </c>
      <c r="HB30">
        <v>36</v>
      </c>
      <c r="HC30">
        <v>21</v>
      </c>
      <c r="HD30">
        <v>17</v>
      </c>
      <c r="HE30">
        <v>32</v>
      </c>
      <c r="HF30">
        <v>152</v>
      </c>
      <c r="HG30">
        <v>147</v>
      </c>
      <c r="HH30">
        <v>144</v>
      </c>
      <c r="HI30">
        <v>132</v>
      </c>
      <c r="HJ30">
        <v>152</v>
      </c>
      <c r="HK30">
        <v>156</v>
      </c>
      <c r="HL30">
        <v>133</v>
      </c>
    </row>
    <row r="31" spans="2:220" x14ac:dyDescent="0.25">
      <c r="B31">
        <v>3438</v>
      </c>
      <c r="C31" t="s">
        <v>85</v>
      </c>
      <c r="D31" s="62"/>
      <c r="E31">
        <v>3119</v>
      </c>
      <c r="F31">
        <v>233</v>
      </c>
      <c r="G31">
        <v>-8</v>
      </c>
      <c r="H31">
        <v>23</v>
      </c>
      <c r="I31" s="62"/>
      <c r="J31" s="72">
        <v>276</v>
      </c>
      <c r="K31" s="68">
        <v>190</v>
      </c>
      <c r="L31" s="77">
        <v>204</v>
      </c>
      <c r="M31" s="80">
        <v>313</v>
      </c>
      <c r="N31" s="83">
        <v>117</v>
      </c>
      <c r="O31" s="62"/>
      <c r="P31">
        <v>256</v>
      </c>
      <c r="Q31">
        <v>224</v>
      </c>
      <c r="R31">
        <v>245</v>
      </c>
      <c r="S31">
        <v>253</v>
      </c>
      <c r="T31">
        <v>238</v>
      </c>
      <c r="U31">
        <v>225</v>
      </c>
      <c r="V31">
        <v>233</v>
      </c>
      <c r="W31" s="62"/>
      <c r="Y31">
        <v>32</v>
      </c>
      <c r="Z31">
        <v>-21</v>
      </c>
      <c r="AA31">
        <v>-8</v>
      </c>
      <c r="AB31">
        <v>15</v>
      </c>
      <c r="AC31">
        <v>13</v>
      </c>
      <c r="AD31">
        <v>-8</v>
      </c>
      <c r="AE31" s="62"/>
      <c r="AF31">
        <v>242</v>
      </c>
      <c r="AG31">
        <v>245</v>
      </c>
      <c r="AH31">
        <v>255</v>
      </c>
      <c r="AI31">
        <v>306</v>
      </c>
      <c r="AJ31">
        <v>292</v>
      </c>
      <c r="AK31">
        <v>130</v>
      </c>
      <c r="AL31">
        <v>170</v>
      </c>
      <c r="AM31">
        <v>191</v>
      </c>
      <c r="AN31">
        <v>227</v>
      </c>
      <c r="AO31">
        <v>181</v>
      </c>
      <c r="AP31">
        <v>187</v>
      </c>
      <c r="AQ31">
        <v>295</v>
      </c>
      <c r="AR31">
        <v>226</v>
      </c>
      <c r="AS31">
        <v>266</v>
      </c>
      <c r="AT31">
        <v>112</v>
      </c>
      <c r="AU31">
        <v>273</v>
      </c>
      <c r="AV31">
        <v>118</v>
      </c>
      <c r="AW31">
        <v>116</v>
      </c>
      <c r="AX31">
        <v>171</v>
      </c>
      <c r="AY31" s="62"/>
      <c r="AZ31">
        <v>288</v>
      </c>
      <c r="BA31">
        <v>278</v>
      </c>
      <c r="BB31">
        <v>281</v>
      </c>
      <c r="BC31">
        <v>286</v>
      </c>
      <c r="BD31">
        <v>275</v>
      </c>
      <c r="BE31">
        <v>278</v>
      </c>
      <c r="BF31">
        <v>276</v>
      </c>
      <c r="BG31">
        <v>239</v>
      </c>
      <c r="BH31">
        <v>158</v>
      </c>
      <c r="BI31">
        <v>180</v>
      </c>
      <c r="BJ31">
        <v>235</v>
      </c>
      <c r="BK31">
        <v>171</v>
      </c>
      <c r="BL31">
        <v>165</v>
      </c>
      <c r="BM31">
        <v>190</v>
      </c>
      <c r="BN31">
        <v>242</v>
      </c>
      <c r="BO31">
        <v>229</v>
      </c>
      <c r="BP31">
        <v>275</v>
      </c>
      <c r="BQ31">
        <v>238</v>
      </c>
      <c r="BR31">
        <v>245</v>
      </c>
      <c r="BS31">
        <v>188</v>
      </c>
      <c r="BT31">
        <v>204</v>
      </c>
      <c r="BU31">
        <v>289</v>
      </c>
      <c r="BV31">
        <v>299</v>
      </c>
      <c r="BW31">
        <v>258</v>
      </c>
      <c r="BX31">
        <v>264</v>
      </c>
      <c r="BY31">
        <v>315</v>
      </c>
      <c r="BZ31">
        <v>320</v>
      </c>
      <c r="CA31">
        <v>313</v>
      </c>
      <c r="CB31">
        <v>168</v>
      </c>
      <c r="CC31">
        <v>132</v>
      </c>
      <c r="CD31">
        <v>153</v>
      </c>
      <c r="CE31">
        <v>145</v>
      </c>
      <c r="CF31">
        <v>139</v>
      </c>
      <c r="CG31">
        <v>131</v>
      </c>
      <c r="CH31">
        <v>117</v>
      </c>
      <c r="CI31" s="62"/>
      <c r="CJ31">
        <v>268</v>
      </c>
      <c r="CK31">
        <v>290</v>
      </c>
      <c r="CL31">
        <v>285</v>
      </c>
      <c r="CM31">
        <v>272</v>
      </c>
      <c r="CN31">
        <v>271</v>
      </c>
      <c r="CO31">
        <v>249</v>
      </c>
      <c r="CP31">
        <v>242</v>
      </c>
      <c r="CQ31">
        <v>298</v>
      </c>
      <c r="CR31">
        <v>228</v>
      </c>
      <c r="CS31">
        <v>210</v>
      </c>
      <c r="CT31">
        <v>224</v>
      </c>
      <c r="CU31">
        <v>217</v>
      </c>
      <c r="CV31">
        <v>223</v>
      </c>
      <c r="CW31">
        <v>245</v>
      </c>
      <c r="CX31">
        <v>234</v>
      </c>
      <c r="CY31">
        <v>229</v>
      </c>
      <c r="CZ31">
        <v>254</v>
      </c>
      <c r="DA31">
        <v>261</v>
      </c>
      <c r="DB31">
        <v>242</v>
      </c>
      <c r="DC31">
        <v>259</v>
      </c>
      <c r="DD31">
        <v>255</v>
      </c>
      <c r="DE31">
        <v>273</v>
      </c>
      <c r="DF31">
        <v>264</v>
      </c>
      <c r="DG31">
        <v>303</v>
      </c>
      <c r="DH31">
        <v>288</v>
      </c>
      <c r="DI31">
        <v>303</v>
      </c>
      <c r="DJ31">
        <v>301</v>
      </c>
      <c r="DK31">
        <v>306</v>
      </c>
      <c r="DL31">
        <v>298</v>
      </c>
      <c r="DM31">
        <v>289</v>
      </c>
      <c r="DN31">
        <v>300</v>
      </c>
      <c r="DO31">
        <v>291</v>
      </c>
      <c r="DP31">
        <v>288</v>
      </c>
      <c r="DQ31">
        <v>291</v>
      </c>
      <c r="DR31">
        <v>292</v>
      </c>
      <c r="DS31">
        <v>119</v>
      </c>
      <c r="DT31">
        <v>34</v>
      </c>
      <c r="DU31">
        <v>64</v>
      </c>
      <c r="DV31">
        <v>178</v>
      </c>
      <c r="DW31">
        <v>113</v>
      </c>
      <c r="DX31">
        <v>69</v>
      </c>
      <c r="DY31">
        <v>130</v>
      </c>
      <c r="DZ31">
        <v>233</v>
      </c>
      <c r="EA31">
        <v>232</v>
      </c>
      <c r="EB31">
        <v>224</v>
      </c>
      <c r="EC31">
        <v>227</v>
      </c>
      <c r="ED31">
        <v>216</v>
      </c>
      <c r="EE31">
        <v>180</v>
      </c>
      <c r="EF31">
        <v>170</v>
      </c>
      <c r="EG31">
        <v>300</v>
      </c>
      <c r="EH31">
        <v>86</v>
      </c>
      <c r="EI31">
        <v>119</v>
      </c>
      <c r="EJ31">
        <v>139</v>
      </c>
      <c r="EK31">
        <v>65</v>
      </c>
      <c r="EL31">
        <v>163</v>
      </c>
      <c r="EM31">
        <v>191</v>
      </c>
      <c r="EN31">
        <v>282</v>
      </c>
      <c r="EO31">
        <v>250</v>
      </c>
      <c r="EP31">
        <v>284</v>
      </c>
      <c r="EQ31">
        <v>284</v>
      </c>
      <c r="ER31">
        <v>303</v>
      </c>
      <c r="ES31">
        <v>244</v>
      </c>
      <c r="ET31">
        <v>227</v>
      </c>
      <c r="EU31">
        <v>238</v>
      </c>
      <c r="EV31">
        <v>221</v>
      </c>
      <c r="EW31">
        <v>241</v>
      </c>
      <c r="EX31">
        <v>202</v>
      </c>
      <c r="EY31">
        <v>185</v>
      </c>
      <c r="EZ31">
        <v>159</v>
      </c>
      <c r="FA31">
        <v>181</v>
      </c>
      <c r="FB31">
        <v>127</v>
      </c>
      <c r="FC31">
        <v>224</v>
      </c>
      <c r="FD31">
        <v>275</v>
      </c>
      <c r="FE31">
        <v>186</v>
      </c>
      <c r="FF31">
        <v>174</v>
      </c>
      <c r="FG31">
        <v>185</v>
      </c>
      <c r="FH31">
        <v>187</v>
      </c>
      <c r="FI31">
        <v>257</v>
      </c>
      <c r="FJ31">
        <v>278</v>
      </c>
      <c r="FK31">
        <v>225</v>
      </c>
      <c r="FL31">
        <v>307</v>
      </c>
      <c r="FM31">
        <v>319</v>
      </c>
      <c r="FN31">
        <v>308</v>
      </c>
      <c r="FO31">
        <v>295</v>
      </c>
      <c r="FP31">
        <v>181</v>
      </c>
      <c r="FQ31">
        <v>199</v>
      </c>
      <c r="FR31">
        <v>169</v>
      </c>
      <c r="FS31">
        <v>147</v>
      </c>
      <c r="FT31">
        <v>202</v>
      </c>
      <c r="FU31">
        <v>218</v>
      </c>
      <c r="FV31">
        <v>226</v>
      </c>
      <c r="FW31">
        <v>299</v>
      </c>
      <c r="FX31">
        <v>290</v>
      </c>
      <c r="FY31">
        <v>269</v>
      </c>
      <c r="FZ31">
        <v>266</v>
      </c>
      <c r="GA31">
        <v>302</v>
      </c>
      <c r="GB31">
        <v>294</v>
      </c>
      <c r="GC31">
        <v>266</v>
      </c>
      <c r="GD31">
        <v>180</v>
      </c>
      <c r="GE31">
        <v>63</v>
      </c>
      <c r="GF31">
        <v>52</v>
      </c>
      <c r="GG31">
        <v>29</v>
      </c>
      <c r="GH31">
        <v>67</v>
      </c>
      <c r="GI31">
        <v>132</v>
      </c>
      <c r="GJ31">
        <v>112</v>
      </c>
      <c r="GK31">
        <v>298</v>
      </c>
      <c r="GL31">
        <v>294</v>
      </c>
      <c r="GM31">
        <v>296</v>
      </c>
      <c r="GN31">
        <v>291</v>
      </c>
      <c r="GO31">
        <v>282</v>
      </c>
      <c r="GP31">
        <v>270</v>
      </c>
      <c r="GQ31">
        <v>273</v>
      </c>
      <c r="GR31">
        <v>114</v>
      </c>
      <c r="GS31">
        <v>117</v>
      </c>
      <c r="GT31">
        <v>140</v>
      </c>
      <c r="GU31">
        <v>150</v>
      </c>
      <c r="GV31">
        <v>141</v>
      </c>
      <c r="GW31">
        <v>139</v>
      </c>
      <c r="GX31">
        <v>118</v>
      </c>
      <c r="GY31">
        <v>168</v>
      </c>
      <c r="GZ31">
        <v>149</v>
      </c>
      <c r="HA31">
        <v>217</v>
      </c>
      <c r="HB31">
        <v>234</v>
      </c>
      <c r="HC31">
        <v>235</v>
      </c>
      <c r="HD31">
        <v>140</v>
      </c>
      <c r="HE31">
        <v>116</v>
      </c>
      <c r="HF31">
        <v>189</v>
      </c>
      <c r="HG31">
        <v>187</v>
      </c>
      <c r="HH31">
        <v>170</v>
      </c>
      <c r="HI31">
        <v>159</v>
      </c>
      <c r="HJ31">
        <v>156</v>
      </c>
      <c r="HK31">
        <v>155</v>
      </c>
      <c r="HL31">
        <v>171</v>
      </c>
    </row>
    <row r="32" spans="2:220" x14ac:dyDescent="0.25">
      <c r="B32">
        <v>3431</v>
      </c>
      <c r="C32" t="s">
        <v>78</v>
      </c>
      <c r="D32" s="62"/>
      <c r="E32">
        <v>2553</v>
      </c>
      <c r="F32">
        <v>238</v>
      </c>
      <c r="G32">
        <v>-25</v>
      </c>
      <c r="H32">
        <v>15</v>
      </c>
      <c r="I32" s="62"/>
      <c r="J32" s="72">
        <v>238</v>
      </c>
      <c r="K32" s="68">
        <v>89</v>
      </c>
      <c r="L32" s="77">
        <v>329</v>
      </c>
      <c r="M32" s="80">
        <v>177</v>
      </c>
      <c r="N32" s="83">
        <v>266</v>
      </c>
      <c r="O32" s="62"/>
      <c r="P32">
        <v>253</v>
      </c>
      <c r="Q32">
        <v>240</v>
      </c>
      <c r="R32">
        <v>276</v>
      </c>
      <c r="S32">
        <v>270</v>
      </c>
      <c r="T32">
        <v>245</v>
      </c>
      <c r="U32">
        <v>213</v>
      </c>
      <c r="V32">
        <v>238</v>
      </c>
      <c r="W32" s="62"/>
      <c r="Y32">
        <v>13</v>
      </c>
      <c r="Z32">
        <v>-36</v>
      </c>
      <c r="AA32">
        <v>6</v>
      </c>
      <c r="AB32">
        <v>25</v>
      </c>
      <c r="AC32">
        <v>32</v>
      </c>
      <c r="AD32">
        <v>-25</v>
      </c>
      <c r="AE32" s="62"/>
      <c r="AF32">
        <v>60</v>
      </c>
      <c r="AG32">
        <v>308</v>
      </c>
      <c r="AH32">
        <v>166</v>
      </c>
      <c r="AI32">
        <v>342</v>
      </c>
      <c r="AJ32">
        <v>59</v>
      </c>
      <c r="AK32">
        <v>62</v>
      </c>
      <c r="AL32">
        <v>192</v>
      </c>
      <c r="AM32">
        <v>96</v>
      </c>
      <c r="AN32">
        <v>333</v>
      </c>
      <c r="AO32">
        <v>248</v>
      </c>
      <c r="AP32">
        <v>330</v>
      </c>
      <c r="AQ32">
        <v>173</v>
      </c>
      <c r="AR32">
        <v>46</v>
      </c>
      <c r="AS32">
        <v>342</v>
      </c>
      <c r="AT32">
        <v>159</v>
      </c>
      <c r="AU32">
        <v>81</v>
      </c>
      <c r="AV32">
        <v>267</v>
      </c>
      <c r="AW32">
        <v>342</v>
      </c>
      <c r="AX32">
        <v>303</v>
      </c>
      <c r="AY32" s="62"/>
      <c r="AZ32">
        <v>256</v>
      </c>
      <c r="BA32">
        <v>262</v>
      </c>
      <c r="BB32">
        <v>265</v>
      </c>
      <c r="BC32">
        <v>260</v>
      </c>
      <c r="BD32">
        <v>250</v>
      </c>
      <c r="BE32">
        <v>232</v>
      </c>
      <c r="BF32">
        <v>238</v>
      </c>
      <c r="BG32">
        <v>109</v>
      </c>
      <c r="BH32">
        <v>157</v>
      </c>
      <c r="BI32">
        <v>185</v>
      </c>
      <c r="BJ32">
        <v>88</v>
      </c>
      <c r="BK32">
        <v>80</v>
      </c>
      <c r="BL32">
        <v>66</v>
      </c>
      <c r="BM32">
        <v>89</v>
      </c>
      <c r="BN32">
        <v>337</v>
      </c>
      <c r="BO32">
        <v>264</v>
      </c>
      <c r="BP32">
        <v>328</v>
      </c>
      <c r="BQ32">
        <v>347</v>
      </c>
      <c r="BR32">
        <v>328</v>
      </c>
      <c r="BS32">
        <v>272</v>
      </c>
      <c r="BT32">
        <v>329</v>
      </c>
      <c r="BU32">
        <v>253</v>
      </c>
      <c r="BV32">
        <v>192</v>
      </c>
      <c r="BW32">
        <v>194</v>
      </c>
      <c r="BX32">
        <v>194</v>
      </c>
      <c r="BY32">
        <v>210</v>
      </c>
      <c r="BZ32">
        <v>222</v>
      </c>
      <c r="CA32">
        <v>177</v>
      </c>
      <c r="CB32">
        <v>275</v>
      </c>
      <c r="CC32">
        <v>265</v>
      </c>
      <c r="CD32">
        <v>278</v>
      </c>
      <c r="CE32">
        <v>272</v>
      </c>
      <c r="CF32">
        <v>280</v>
      </c>
      <c r="CG32">
        <v>276</v>
      </c>
      <c r="CH32">
        <v>266</v>
      </c>
      <c r="CI32" s="62"/>
      <c r="CJ32">
        <v>109</v>
      </c>
      <c r="CK32">
        <v>100</v>
      </c>
      <c r="CL32">
        <v>87</v>
      </c>
      <c r="CM32">
        <v>105</v>
      </c>
      <c r="CN32">
        <v>64</v>
      </c>
      <c r="CO32">
        <v>68</v>
      </c>
      <c r="CP32">
        <v>60</v>
      </c>
      <c r="CQ32">
        <v>329</v>
      </c>
      <c r="CR32">
        <v>311</v>
      </c>
      <c r="CS32">
        <v>318</v>
      </c>
      <c r="CT32">
        <v>318</v>
      </c>
      <c r="CU32">
        <v>335</v>
      </c>
      <c r="CV32">
        <v>323</v>
      </c>
      <c r="CW32">
        <v>308</v>
      </c>
      <c r="CX32">
        <v>173</v>
      </c>
      <c r="CY32">
        <v>185</v>
      </c>
      <c r="CZ32">
        <v>203</v>
      </c>
      <c r="DA32">
        <v>183</v>
      </c>
      <c r="DB32">
        <v>168</v>
      </c>
      <c r="DC32">
        <v>145</v>
      </c>
      <c r="DD32">
        <v>166</v>
      </c>
      <c r="DE32">
        <v>327</v>
      </c>
      <c r="DF32">
        <v>329</v>
      </c>
      <c r="DG32">
        <v>336</v>
      </c>
      <c r="DH32">
        <v>342</v>
      </c>
      <c r="DI32">
        <v>331</v>
      </c>
      <c r="DJ32">
        <v>340</v>
      </c>
      <c r="DK32">
        <v>342</v>
      </c>
      <c r="DL32">
        <v>65</v>
      </c>
      <c r="DM32">
        <v>61</v>
      </c>
      <c r="DN32">
        <v>89</v>
      </c>
      <c r="DO32">
        <v>88</v>
      </c>
      <c r="DP32">
        <v>110</v>
      </c>
      <c r="DQ32">
        <v>63</v>
      </c>
      <c r="DR32">
        <v>59</v>
      </c>
      <c r="DS32">
        <v>18</v>
      </c>
      <c r="DT32">
        <v>82</v>
      </c>
      <c r="DU32">
        <v>152</v>
      </c>
      <c r="DV32">
        <v>13</v>
      </c>
      <c r="DW32">
        <v>6</v>
      </c>
      <c r="DX32">
        <v>4</v>
      </c>
      <c r="DY32">
        <v>62</v>
      </c>
      <c r="DZ32">
        <v>173</v>
      </c>
      <c r="EA32">
        <v>236</v>
      </c>
      <c r="EB32">
        <v>234</v>
      </c>
      <c r="EC32">
        <v>222</v>
      </c>
      <c r="ED32">
        <v>242</v>
      </c>
      <c r="EE32">
        <v>225</v>
      </c>
      <c r="EF32">
        <v>192</v>
      </c>
      <c r="EG32">
        <v>318</v>
      </c>
      <c r="EH32">
        <v>286</v>
      </c>
      <c r="EI32">
        <v>252</v>
      </c>
      <c r="EJ32">
        <v>127</v>
      </c>
      <c r="EK32">
        <v>134</v>
      </c>
      <c r="EL32">
        <v>183</v>
      </c>
      <c r="EM32">
        <v>96</v>
      </c>
      <c r="EN32">
        <v>317</v>
      </c>
      <c r="EO32">
        <v>236</v>
      </c>
      <c r="EP32">
        <v>278</v>
      </c>
      <c r="EQ32">
        <v>294</v>
      </c>
      <c r="ER32">
        <v>344</v>
      </c>
      <c r="ES32">
        <v>335</v>
      </c>
      <c r="ET32">
        <v>333</v>
      </c>
      <c r="EU32">
        <v>331</v>
      </c>
      <c r="EV32">
        <v>307</v>
      </c>
      <c r="EW32">
        <v>290</v>
      </c>
      <c r="EX32">
        <v>301</v>
      </c>
      <c r="EY32">
        <v>276</v>
      </c>
      <c r="EZ32">
        <v>216</v>
      </c>
      <c r="FA32">
        <v>248</v>
      </c>
      <c r="FB32">
        <v>324</v>
      </c>
      <c r="FC32">
        <v>177</v>
      </c>
      <c r="FD32">
        <v>340</v>
      </c>
      <c r="FE32">
        <v>349</v>
      </c>
      <c r="FF32">
        <v>279</v>
      </c>
      <c r="FG32">
        <v>184</v>
      </c>
      <c r="FH32">
        <v>330</v>
      </c>
      <c r="FI32">
        <v>208</v>
      </c>
      <c r="FJ32">
        <v>204</v>
      </c>
      <c r="FK32">
        <v>196</v>
      </c>
      <c r="FL32">
        <v>245</v>
      </c>
      <c r="FM32">
        <v>242</v>
      </c>
      <c r="FN32">
        <v>177</v>
      </c>
      <c r="FO32">
        <v>173</v>
      </c>
      <c r="FP32">
        <v>115</v>
      </c>
      <c r="FQ32">
        <v>69</v>
      </c>
      <c r="FR32">
        <v>66</v>
      </c>
      <c r="FS32">
        <v>52</v>
      </c>
      <c r="FT32">
        <v>67</v>
      </c>
      <c r="FU32">
        <v>93</v>
      </c>
      <c r="FV32">
        <v>46</v>
      </c>
      <c r="FW32">
        <v>334</v>
      </c>
      <c r="FX32">
        <v>304</v>
      </c>
      <c r="FY32">
        <v>325</v>
      </c>
      <c r="FZ32">
        <v>313</v>
      </c>
      <c r="GA32">
        <v>321</v>
      </c>
      <c r="GB32">
        <v>333</v>
      </c>
      <c r="GC32">
        <v>342</v>
      </c>
      <c r="GD32">
        <v>176</v>
      </c>
      <c r="GE32">
        <v>150</v>
      </c>
      <c r="GF32">
        <v>148</v>
      </c>
      <c r="GG32">
        <v>158</v>
      </c>
      <c r="GH32">
        <v>189</v>
      </c>
      <c r="GI32">
        <v>163</v>
      </c>
      <c r="GJ32">
        <v>159</v>
      </c>
      <c r="GK32">
        <v>100</v>
      </c>
      <c r="GL32">
        <v>82</v>
      </c>
      <c r="GM32">
        <v>90</v>
      </c>
      <c r="GN32">
        <v>86</v>
      </c>
      <c r="GO32">
        <v>85</v>
      </c>
      <c r="GP32">
        <v>80</v>
      </c>
      <c r="GQ32">
        <v>81</v>
      </c>
      <c r="GR32">
        <v>280</v>
      </c>
      <c r="GS32">
        <v>277</v>
      </c>
      <c r="GT32">
        <v>286</v>
      </c>
      <c r="GU32">
        <v>281</v>
      </c>
      <c r="GV32">
        <v>285</v>
      </c>
      <c r="GW32">
        <v>279</v>
      </c>
      <c r="GX32">
        <v>267</v>
      </c>
      <c r="GY32">
        <v>292</v>
      </c>
      <c r="GZ32">
        <v>294</v>
      </c>
      <c r="HA32">
        <v>318</v>
      </c>
      <c r="HB32">
        <v>319</v>
      </c>
      <c r="HC32">
        <v>336</v>
      </c>
      <c r="HD32">
        <v>340</v>
      </c>
      <c r="HE32">
        <v>342</v>
      </c>
      <c r="HF32">
        <v>313</v>
      </c>
      <c r="HG32">
        <v>309</v>
      </c>
      <c r="HH32">
        <v>314</v>
      </c>
      <c r="HI32">
        <v>311</v>
      </c>
      <c r="HJ32">
        <v>310</v>
      </c>
      <c r="HK32">
        <v>309</v>
      </c>
      <c r="HL32">
        <v>303</v>
      </c>
    </row>
    <row r="33" spans="2:220" x14ac:dyDescent="0.25">
      <c r="B33">
        <v>3415</v>
      </c>
      <c r="C33" t="s">
        <v>62</v>
      </c>
      <c r="D33" s="62"/>
      <c r="E33">
        <v>7905</v>
      </c>
      <c r="F33">
        <v>249</v>
      </c>
      <c r="G33">
        <v>25</v>
      </c>
      <c r="H33">
        <v>-6</v>
      </c>
      <c r="I33" s="62"/>
      <c r="J33" s="72">
        <v>188</v>
      </c>
      <c r="K33" s="68">
        <v>327</v>
      </c>
      <c r="L33" s="77">
        <v>151</v>
      </c>
      <c r="M33" s="80">
        <v>302</v>
      </c>
      <c r="N33" s="83">
        <v>143</v>
      </c>
      <c r="O33" s="62"/>
      <c r="P33">
        <v>243</v>
      </c>
      <c r="Q33">
        <v>244</v>
      </c>
      <c r="R33">
        <v>228</v>
      </c>
      <c r="S33">
        <v>259</v>
      </c>
      <c r="T33">
        <v>260</v>
      </c>
      <c r="U33">
        <v>274</v>
      </c>
      <c r="V33">
        <v>249</v>
      </c>
      <c r="W33" s="62"/>
      <c r="Y33">
        <v>-1</v>
      </c>
      <c r="Z33">
        <v>16</v>
      </c>
      <c r="AA33">
        <v>-31</v>
      </c>
      <c r="AB33">
        <v>-1</v>
      </c>
      <c r="AC33">
        <v>-14</v>
      </c>
      <c r="AD33">
        <v>25</v>
      </c>
      <c r="AE33" s="62"/>
      <c r="AF33">
        <v>120</v>
      </c>
      <c r="AG33">
        <v>231</v>
      </c>
      <c r="AH33">
        <v>170</v>
      </c>
      <c r="AI33">
        <v>218</v>
      </c>
      <c r="AJ33">
        <v>324</v>
      </c>
      <c r="AK33">
        <v>316</v>
      </c>
      <c r="AL33">
        <v>304</v>
      </c>
      <c r="AM33">
        <v>80</v>
      </c>
      <c r="AN33">
        <v>130</v>
      </c>
      <c r="AO33">
        <v>236</v>
      </c>
      <c r="AP33">
        <v>58</v>
      </c>
      <c r="AQ33">
        <v>179</v>
      </c>
      <c r="AR33">
        <v>213</v>
      </c>
      <c r="AS33">
        <v>328</v>
      </c>
      <c r="AT33">
        <v>181</v>
      </c>
      <c r="AU33">
        <v>172</v>
      </c>
      <c r="AV33">
        <v>124</v>
      </c>
      <c r="AW33">
        <v>234</v>
      </c>
      <c r="AX33">
        <v>164</v>
      </c>
      <c r="AY33" s="62"/>
      <c r="AZ33">
        <v>157</v>
      </c>
      <c r="BA33">
        <v>160</v>
      </c>
      <c r="BB33">
        <v>151</v>
      </c>
      <c r="BC33">
        <v>171</v>
      </c>
      <c r="BD33">
        <v>181</v>
      </c>
      <c r="BE33">
        <v>190</v>
      </c>
      <c r="BF33">
        <v>188</v>
      </c>
      <c r="BG33">
        <v>317</v>
      </c>
      <c r="BH33">
        <v>278</v>
      </c>
      <c r="BI33">
        <v>323</v>
      </c>
      <c r="BJ33">
        <v>323</v>
      </c>
      <c r="BK33">
        <v>334</v>
      </c>
      <c r="BL33">
        <v>338</v>
      </c>
      <c r="BM33">
        <v>327</v>
      </c>
      <c r="BN33">
        <v>215</v>
      </c>
      <c r="BO33">
        <v>252</v>
      </c>
      <c r="BP33">
        <v>138</v>
      </c>
      <c r="BQ33">
        <v>218</v>
      </c>
      <c r="BR33">
        <v>189</v>
      </c>
      <c r="BS33">
        <v>218</v>
      </c>
      <c r="BT33">
        <v>151</v>
      </c>
      <c r="BU33">
        <v>304</v>
      </c>
      <c r="BV33">
        <v>306</v>
      </c>
      <c r="BW33">
        <v>325</v>
      </c>
      <c r="BX33">
        <v>313</v>
      </c>
      <c r="BY33">
        <v>320</v>
      </c>
      <c r="BZ33">
        <v>303</v>
      </c>
      <c r="CA33">
        <v>302</v>
      </c>
      <c r="CB33">
        <v>119</v>
      </c>
      <c r="CC33">
        <v>155</v>
      </c>
      <c r="CD33">
        <v>139</v>
      </c>
      <c r="CE33">
        <v>138</v>
      </c>
      <c r="CF33">
        <v>123</v>
      </c>
      <c r="CG33">
        <v>147</v>
      </c>
      <c r="CH33">
        <v>143</v>
      </c>
      <c r="CI33" s="62"/>
      <c r="CJ33">
        <v>106</v>
      </c>
      <c r="CK33">
        <v>141</v>
      </c>
      <c r="CL33">
        <v>109</v>
      </c>
      <c r="CM33">
        <v>118</v>
      </c>
      <c r="CN33">
        <v>101</v>
      </c>
      <c r="CO33">
        <v>123</v>
      </c>
      <c r="CP33">
        <v>120</v>
      </c>
      <c r="CQ33">
        <v>234</v>
      </c>
      <c r="CR33">
        <v>211</v>
      </c>
      <c r="CS33">
        <v>213</v>
      </c>
      <c r="CT33">
        <v>201</v>
      </c>
      <c r="CU33">
        <v>226</v>
      </c>
      <c r="CV33">
        <v>227</v>
      </c>
      <c r="CW33">
        <v>231</v>
      </c>
      <c r="CX33">
        <v>159</v>
      </c>
      <c r="CY33">
        <v>160</v>
      </c>
      <c r="CZ33">
        <v>129</v>
      </c>
      <c r="DA33">
        <v>169</v>
      </c>
      <c r="DB33">
        <v>179</v>
      </c>
      <c r="DC33">
        <v>186</v>
      </c>
      <c r="DD33">
        <v>170</v>
      </c>
      <c r="DE33">
        <v>160</v>
      </c>
      <c r="DF33">
        <v>164</v>
      </c>
      <c r="DG33">
        <v>188</v>
      </c>
      <c r="DH33">
        <v>196</v>
      </c>
      <c r="DI33">
        <v>210</v>
      </c>
      <c r="DJ33">
        <v>194</v>
      </c>
      <c r="DK33">
        <v>218</v>
      </c>
      <c r="DL33">
        <v>332</v>
      </c>
      <c r="DM33">
        <v>318</v>
      </c>
      <c r="DN33">
        <v>320</v>
      </c>
      <c r="DO33">
        <v>329</v>
      </c>
      <c r="DP33">
        <v>328</v>
      </c>
      <c r="DQ33">
        <v>327</v>
      </c>
      <c r="DR33">
        <v>324</v>
      </c>
      <c r="DS33">
        <v>242</v>
      </c>
      <c r="DT33">
        <v>173</v>
      </c>
      <c r="DU33">
        <v>268</v>
      </c>
      <c r="DV33">
        <v>283</v>
      </c>
      <c r="DW33">
        <v>329</v>
      </c>
      <c r="DX33">
        <v>338</v>
      </c>
      <c r="DY33">
        <v>316</v>
      </c>
      <c r="DZ33">
        <v>294</v>
      </c>
      <c r="EA33">
        <v>299</v>
      </c>
      <c r="EB33">
        <v>308</v>
      </c>
      <c r="EC33">
        <v>303</v>
      </c>
      <c r="ED33">
        <v>305</v>
      </c>
      <c r="EE33">
        <v>302</v>
      </c>
      <c r="EF33">
        <v>304</v>
      </c>
      <c r="EG33">
        <v>286</v>
      </c>
      <c r="EH33">
        <v>170</v>
      </c>
      <c r="EI33">
        <v>182</v>
      </c>
      <c r="EJ33">
        <v>172</v>
      </c>
      <c r="EK33">
        <v>160</v>
      </c>
      <c r="EL33">
        <v>183</v>
      </c>
      <c r="EM33">
        <v>80</v>
      </c>
      <c r="EN33">
        <v>244</v>
      </c>
      <c r="EO33">
        <v>281</v>
      </c>
      <c r="EP33">
        <v>173</v>
      </c>
      <c r="EQ33">
        <v>223</v>
      </c>
      <c r="ER33">
        <v>155</v>
      </c>
      <c r="ES33">
        <v>200</v>
      </c>
      <c r="ET33">
        <v>130</v>
      </c>
      <c r="EU33">
        <v>258</v>
      </c>
      <c r="EV33">
        <v>250</v>
      </c>
      <c r="EW33">
        <v>229</v>
      </c>
      <c r="EX33">
        <v>239</v>
      </c>
      <c r="EY33">
        <v>241</v>
      </c>
      <c r="EZ33">
        <v>255</v>
      </c>
      <c r="FA33">
        <v>236</v>
      </c>
      <c r="FB33">
        <v>96</v>
      </c>
      <c r="FC33">
        <v>171</v>
      </c>
      <c r="FD33">
        <v>14</v>
      </c>
      <c r="FE33">
        <v>128</v>
      </c>
      <c r="FF33">
        <v>132</v>
      </c>
      <c r="FG33">
        <v>152</v>
      </c>
      <c r="FH33">
        <v>58</v>
      </c>
      <c r="FI33">
        <v>167</v>
      </c>
      <c r="FJ33">
        <v>175</v>
      </c>
      <c r="FK33">
        <v>186</v>
      </c>
      <c r="FL33">
        <v>177</v>
      </c>
      <c r="FM33">
        <v>193</v>
      </c>
      <c r="FN33">
        <v>152</v>
      </c>
      <c r="FO33">
        <v>179</v>
      </c>
      <c r="FP33">
        <v>221</v>
      </c>
      <c r="FQ33">
        <v>232</v>
      </c>
      <c r="FR33">
        <v>246</v>
      </c>
      <c r="FS33">
        <v>254</v>
      </c>
      <c r="FT33">
        <v>253</v>
      </c>
      <c r="FU33">
        <v>225</v>
      </c>
      <c r="FV33">
        <v>213</v>
      </c>
      <c r="FW33">
        <v>332</v>
      </c>
      <c r="FX33">
        <v>326</v>
      </c>
      <c r="FY33">
        <v>340</v>
      </c>
      <c r="FZ33">
        <v>322</v>
      </c>
      <c r="GA33">
        <v>327</v>
      </c>
      <c r="GB33">
        <v>327</v>
      </c>
      <c r="GC33">
        <v>328</v>
      </c>
      <c r="GD33">
        <v>129</v>
      </c>
      <c r="GE33">
        <v>149</v>
      </c>
      <c r="GF33">
        <v>152</v>
      </c>
      <c r="GG33">
        <v>183</v>
      </c>
      <c r="GH33">
        <v>194</v>
      </c>
      <c r="GI33">
        <v>180</v>
      </c>
      <c r="GJ33">
        <v>181</v>
      </c>
      <c r="GK33">
        <v>216</v>
      </c>
      <c r="GL33">
        <v>200</v>
      </c>
      <c r="GM33">
        <v>196</v>
      </c>
      <c r="GN33">
        <v>197</v>
      </c>
      <c r="GO33">
        <v>187</v>
      </c>
      <c r="GP33">
        <v>178</v>
      </c>
      <c r="GQ33">
        <v>172</v>
      </c>
      <c r="GR33">
        <v>113</v>
      </c>
      <c r="GS33">
        <v>150</v>
      </c>
      <c r="GT33">
        <v>129</v>
      </c>
      <c r="GU33">
        <v>119</v>
      </c>
      <c r="GV33">
        <v>118</v>
      </c>
      <c r="GW33">
        <v>141</v>
      </c>
      <c r="GX33">
        <v>124</v>
      </c>
      <c r="GY33">
        <v>276</v>
      </c>
      <c r="GZ33">
        <v>315</v>
      </c>
      <c r="HA33">
        <v>279</v>
      </c>
      <c r="HB33">
        <v>251</v>
      </c>
      <c r="HC33">
        <v>155</v>
      </c>
      <c r="HD33">
        <v>234</v>
      </c>
      <c r="HE33">
        <v>234</v>
      </c>
      <c r="HF33">
        <v>154</v>
      </c>
      <c r="HG33">
        <v>161</v>
      </c>
      <c r="HH33">
        <v>157</v>
      </c>
      <c r="HI33">
        <v>165</v>
      </c>
      <c r="HJ33">
        <v>162</v>
      </c>
      <c r="HK33">
        <v>167</v>
      </c>
      <c r="HL33">
        <v>164</v>
      </c>
    </row>
    <row r="34" spans="2:220" x14ac:dyDescent="0.25">
      <c r="B34">
        <v>3437</v>
      </c>
      <c r="C34" t="s">
        <v>84</v>
      </c>
      <c r="D34" s="62"/>
      <c r="E34">
        <v>5739</v>
      </c>
      <c r="F34">
        <v>255</v>
      </c>
      <c r="G34">
        <v>-14</v>
      </c>
      <c r="H34">
        <v>-22</v>
      </c>
      <c r="I34" s="62"/>
      <c r="J34" s="72">
        <v>266</v>
      </c>
      <c r="K34" s="68">
        <v>226</v>
      </c>
      <c r="L34" s="77">
        <v>294</v>
      </c>
      <c r="M34" s="80">
        <v>125</v>
      </c>
      <c r="N34" s="83">
        <v>229</v>
      </c>
      <c r="O34" s="62"/>
      <c r="P34">
        <v>233</v>
      </c>
      <c r="Q34">
        <v>247</v>
      </c>
      <c r="R34">
        <v>231</v>
      </c>
      <c r="S34">
        <v>247</v>
      </c>
      <c r="T34">
        <v>227</v>
      </c>
      <c r="U34">
        <v>241</v>
      </c>
      <c r="V34">
        <v>255</v>
      </c>
      <c r="W34" s="62"/>
      <c r="Y34">
        <v>-14</v>
      </c>
      <c r="Z34">
        <v>16</v>
      </c>
      <c r="AA34">
        <v>-16</v>
      </c>
      <c r="AB34">
        <v>20</v>
      </c>
      <c r="AC34">
        <v>-14</v>
      </c>
      <c r="AD34">
        <v>-14</v>
      </c>
      <c r="AE34" s="62"/>
      <c r="AF34">
        <v>58</v>
      </c>
      <c r="AG34">
        <v>352</v>
      </c>
      <c r="AH34">
        <v>232</v>
      </c>
      <c r="AI34">
        <v>277</v>
      </c>
      <c r="AJ34">
        <v>78</v>
      </c>
      <c r="AK34">
        <v>224</v>
      </c>
      <c r="AL34">
        <v>237</v>
      </c>
      <c r="AM34">
        <v>318</v>
      </c>
      <c r="AN34">
        <v>287</v>
      </c>
      <c r="AO34">
        <v>302</v>
      </c>
      <c r="AP34">
        <v>223</v>
      </c>
      <c r="AQ34">
        <v>221</v>
      </c>
      <c r="AR34">
        <v>21</v>
      </c>
      <c r="AS34">
        <v>312</v>
      </c>
      <c r="AT34">
        <v>132</v>
      </c>
      <c r="AU34">
        <v>239</v>
      </c>
      <c r="AV34">
        <v>268</v>
      </c>
      <c r="AW34">
        <v>194</v>
      </c>
      <c r="AX34">
        <v>246</v>
      </c>
      <c r="AY34" s="62"/>
      <c r="AZ34">
        <v>246</v>
      </c>
      <c r="BA34">
        <v>257</v>
      </c>
      <c r="BB34">
        <v>256</v>
      </c>
      <c r="BC34">
        <v>263</v>
      </c>
      <c r="BD34">
        <v>264</v>
      </c>
      <c r="BE34">
        <v>249</v>
      </c>
      <c r="BF34">
        <v>266</v>
      </c>
      <c r="BG34">
        <v>188</v>
      </c>
      <c r="BH34">
        <v>231</v>
      </c>
      <c r="BI34">
        <v>149</v>
      </c>
      <c r="BJ34">
        <v>159</v>
      </c>
      <c r="BK34">
        <v>149</v>
      </c>
      <c r="BL34">
        <v>180</v>
      </c>
      <c r="BM34">
        <v>226</v>
      </c>
      <c r="BN34">
        <v>290</v>
      </c>
      <c r="BO34">
        <v>295</v>
      </c>
      <c r="BP34">
        <v>301</v>
      </c>
      <c r="BQ34">
        <v>315</v>
      </c>
      <c r="BR34">
        <v>301</v>
      </c>
      <c r="BS34">
        <v>315</v>
      </c>
      <c r="BT34">
        <v>294</v>
      </c>
      <c r="BU34">
        <v>141</v>
      </c>
      <c r="BV34">
        <v>151</v>
      </c>
      <c r="BW34">
        <v>164</v>
      </c>
      <c r="BX34">
        <v>122</v>
      </c>
      <c r="BY34">
        <v>98</v>
      </c>
      <c r="BZ34">
        <v>114</v>
      </c>
      <c r="CA34">
        <v>125</v>
      </c>
      <c r="CB34">
        <v>222</v>
      </c>
      <c r="CC34">
        <v>211</v>
      </c>
      <c r="CD34">
        <v>214</v>
      </c>
      <c r="CE34">
        <v>227</v>
      </c>
      <c r="CF34">
        <v>226</v>
      </c>
      <c r="CG34">
        <v>233</v>
      </c>
      <c r="CH34">
        <v>229</v>
      </c>
      <c r="CI34" s="62"/>
      <c r="CJ34">
        <v>48</v>
      </c>
      <c r="CK34">
        <v>45</v>
      </c>
      <c r="CL34">
        <v>55</v>
      </c>
      <c r="CM34">
        <v>54</v>
      </c>
      <c r="CN34">
        <v>52</v>
      </c>
      <c r="CO34">
        <v>42</v>
      </c>
      <c r="CP34">
        <v>58</v>
      </c>
      <c r="CQ34">
        <v>340</v>
      </c>
      <c r="CR34">
        <v>340</v>
      </c>
      <c r="CS34">
        <v>342</v>
      </c>
      <c r="CT34">
        <v>347</v>
      </c>
      <c r="CU34">
        <v>348</v>
      </c>
      <c r="CV34">
        <v>348</v>
      </c>
      <c r="CW34">
        <v>352</v>
      </c>
      <c r="CX34">
        <v>198</v>
      </c>
      <c r="CY34">
        <v>208</v>
      </c>
      <c r="CZ34">
        <v>192</v>
      </c>
      <c r="DA34">
        <v>194</v>
      </c>
      <c r="DB34">
        <v>211</v>
      </c>
      <c r="DC34">
        <v>213</v>
      </c>
      <c r="DD34">
        <v>232</v>
      </c>
      <c r="DE34">
        <v>287</v>
      </c>
      <c r="DF34">
        <v>287</v>
      </c>
      <c r="DG34">
        <v>285</v>
      </c>
      <c r="DH34">
        <v>289</v>
      </c>
      <c r="DI34">
        <v>284</v>
      </c>
      <c r="DJ34">
        <v>263</v>
      </c>
      <c r="DK34">
        <v>277</v>
      </c>
      <c r="DL34">
        <v>55</v>
      </c>
      <c r="DM34">
        <v>69</v>
      </c>
      <c r="DN34">
        <v>56</v>
      </c>
      <c r="DO34">
        <v>50</v>
      </c>
      <c r="DP34">
        <v>49</v>
      </c>
      <c r="DQ34">
        <v>49</v>
      </c>
      <c r="DR34">
        <v>78</v>
      </c>
      <c r="DS34">
        <v>255</v>
      </c>
      <c r="DT34">
        <v>217</v>
      </c>
      <c r="DU34">
        <v>112</v>
      </c>
      <c r="DV34">
        <v>73</v>
      </c>
      <c r="DW34">
        <v>92</v>
      </c>
      <c r="DX34">
        <v>123</v>
      </c>
      <c r="DY34">
        <v>224</v>
      </c>
      <c r="DZ34">
        <v>212</v>
      </c>
      <c r="EA34">
        <v>253</v>
      </c>
      <c r="EB34">
        <v>244</v>
      </c>
      <c r="EC34">
        <v>244</v>
      </c>
      <c r="ED34">
        <v>248</v>
      </c>
      <c r="EE34">
        <v>236</v>
      </c>
      <c r="EF34">
        <v>237</v>
      </c>
      <c r="EG34">
        <v>225</v>
      </c>
      <c r="EH34">
        <v>306</v>
      </c>
      <c r="EI34">
        <v>210</v>
      </c>
      <c r="EJ34">
        <v>302</v>
      </c>
      <c r="EK34">
        <v>278</v>
      </c>
      <c r="EL34">
        <v>321</v>
      </c>
      <c r="EM34">
        <v>318</v>
      </c>
      <c r="EN34">
        <v>277</v>
      </c>
      <c r="EO34">
        <v>265</v>
      </c>
      <c r="EP34">
        <v>249</v>
      </c>
      <c r="EQ34">
        <v>286</v>
      </c>
      <c r="ER34">
        <v>296</v>
      </c>
      <c r="ES34">
        <v>315</v>
      </c>
      <c r="ET34">
        <v>287</v>
      </c>
      <c r="EU34">
        <v>289</v>
      </c>
      <c r="EV34">
        <v>279</v>
      </c>
      <c r="EW34">
        <v>291</v>
      </c>
      <c r="EX34">
        <v>304</v>
      </c>
      <c r="EY34">
        <v>321</v>
      </c>
      <c r="EZ34">
        <v>307</v>
      </c>
      <c r="FA34">
        <v>302</v>
      </c>
      <c r="FB34">
        <v>264</v>
      </c>
      <c r="FC34">
        <v>309</v>
      </c>
      <c r="FD34">
        <v>318</v>
      </c>
      <c r="FE34">
        <v>316</v>
      </c>
      <c r="FF34">
        <v>238</v>
      </c>
      <c r="FG34">
        <v>286</v>
      </c>
      <c r="FH34">
        <v>223</v>
      </c>
      <c r="FI34">
        <v>253</v>
      </c>
      <c r="FJ34">
        <v>237</v>
      </c>
      <c r="FK34">
        <v>235</v>
      </c>
      <c r="FL34">
        <v>200</v>
      </c>
      <c r="FM34">
        <v>223</v>
      </c>
      <c r="FN34">
        <v>228</v>
      </c>
      <c r="FO34">
        <v>221</v>
      </c>
      <c r="FP34">
        <v>18</v>
      </c>
      <c r="FQ34">
        <v>21</v>
      </c>
      <c r="FR34">
        <v>30</v>
      </c>
      <c r="FS34">
        <v>23</v>
      </c>
      <c r="FT34">
        <v>16</v>
      </c>
      <c r="FU34">
        <v>19</v>
      </c>
      <c r="FV34">
        <v>21</v>
      </c>
      <c r="FW34">
        <v>322</v>
      </c>
      <c r="FX34">
        <v>327</v>
      </c>
      <c r="FY34">
        <v>324</v>
      </c>
      <c r="FZ34">
        <v>311</v>
      </c>
      <c r="GA34">
        <v>305</v>
      </c>
      <c r="GB34">
        <v>299</v>
      </c>
      <c r="GC34">
        <v>312</v>
      </c>
      <c r="GD34">
        <v>58</v>
      </c>
      <c r="GE34">
        <v>92</v>
      </c>
      <c r="GF34">
        <v>39</v>
      </c>
      <c r="GG34">
        <v>132</v>
      </c>
      <c r="GH34">
        <v>156</v>
      </c>
      <c r="GI34">
        <v>150</v>
      </c>
      <c r="GJ34">
        <v>132</v>
      </c>
      <c r="GK34">
        <v>91</v>
      </c>
      <c r="GL34">
        <v>115</v>
      </c>
      <c r="GM34">
        <v>106</v>
      </c>
      <c r="GN34">
        <v>108</v>
      </c>
      <c r="GO34">
        <v>157</v>
      </c>
      <c r="GP34">
        <v>184</v>
      </c>
      <c r="GQ34">
        <v>239</v>
      </c>
      <c r="GR34">
        <v>282</v>
      </c>
      <c r="GS34">
        <v>262</v>
      </c>
      <c r="GT34">
        <v>276</v>
      </c>
      <c r="GU34">
        <v>293</v>
      </c>
      <c r="GV34">
        <v>280</v>
      </c>
      <c r="GW34">
        <v>273</v>
      </c>
      <c r="GX34">
        <v>268</v>
      </c>
      <c r="GY34">
        <v>253</v>
      </c>
      <c r="GZ34">
        <v>227</v>
      </c>
      <c r="HA34">
        <v>206</v>
      </c>
      <c r="HB34">
        <v>197</v>
      </c>
      <c r="HC34">
        <v>203</v>
      </c>
      <c r="HD34">
        <v>229</v>
      </c>
      <c r="HE34">
        <v>194</v>
      </c>
      <c r="HF34">
        <v>246</v>
      </c>
      <c r="HG34">
        <v>241</v>
      </c>
      <c r="HH34">
        <v>241</v>
      </c>
      <c r="HI34">
        <v>237</v>
      </c>
      <c r="HJ34">
        <v>236</v>
      </c>
      <c r="HK34">
        <v>242</v>
      </c>
      <c r="HL34">
        <v>246</v>
      </c>
    </row>
    <row r="35" spans="2:220" x14ac:dyDescent="0.25">
      <c r="B35">
        <v>3412</v>
      </c>
      <c r="C35" t="s">
        <v>59</v>
      </c>
      <c r="D35" s="62"/>
      <c r="E35">
        <v>7674</v>
      </c>
      <c r="F35">
        <v>257</v>
      </c>
      <c r="G35">
        <v>-8</v>
      </c>
      <c r="H35">
        <v>-29</v>
      </c>
      <c r="I35" s="62"/>
      <c r="J35" s="72">
        <v>231</v>
      </c>
      <c r="K35" s="68">
        <v>345</v>
      </c>
      <c r="L35" s="77">
        <v>125</v>
      </c>
      <c r="M35" s="80">
        <v>257</v>
      </c>
      <c r="N35" s="83">
        <v>98</v>
      </c>
      <c r="O35" s="62"/>
      <c r="P35">
        <v>228</v>
      </c>
      <c r="Q35">
        <v>229</v>
      </c>
      <c r="R35">
        <v>216</v>
      </c>
      <c r="S35">
        <v>233</v>
      </c>
      <c r="T35">
        <v>249</v>
      </c>
      <c r="U35">
        <v>249</v>
      </c>
      <c r="V35">
        <v>257</v>
      </c>
      <c r="W35" s="62"/>
      <c r="Y35">
        <v>-1</v>
      </c>
      <c r="Z35">
        <v>13</v>
      </c>
      <c r="AA35">
        <v>-17</v>
      </c>
      <c r="AB35">
        <v>-16</v>
      </c>
      <c r="AC35">
        <v>0</v>
      </c>
      <c r="AD35">
        <v>-8</v>
      </c>
      <c r="AE35" s="62"/>
      <c r="AF35">
        <v>231</v>
      </c>
      <c r="AG35">
        <v>269</v>
      </c>
      <c r="AH35">
        <v>275</v>
      </c>
      <c r="AI35">
        <v>124</v>
      </c>
      <c r="AJ35">
        <v>347</v>
      </c>
      <c r="AK35">
        <v>317</v>
      </c>
      <c r="AL35">
        <v>301</v>
      </c>
      <c r="AM35">
        <v>288</v>
      </c>
      <c r="AN35">
        <v>126</v>
      </c>
      <c r="AO35">
        <v>149</v>
      </c>
      <c r="AP35">
        <v>130</v>
      </c>
      <c r="AQ35">
        <v>239</v>
      </c>
      <c r="AR35">
        <v>160</v>
      </c>
      <c r="AS35">
        <v>274</v>
      </c>
      <c r="AT35">
        <v>134</v>
      </c>
      <c r="AU35">
        <v>123</v>
      </c>
      <c r="AV35">
        <v>143</v>
      </c>
      <c r="AW35">
        <v>58</v>
      </c>
      <c r="AX35">
        <v>166</v>
      </c>
      <c r="AY35" s="62"/>
      <c r="AZ35">
        <v>244</v>
      </c>
      <c r="BA35">
        <v>215</v>
      </c>
      <c r="BB35">
        <v>230</v>
      </c>
      <c r="BC35">
        <v>244</v>
      </c>
      <c r="BD35">
        <v>258</v>
      </c>
      <c r="BE35">
        <v>247</v>
      </c>
      <c r="BF35">
        <v>231</v>
      </c>
      <c r="BG35">
        <v>318</v>
      </c>
      <c r="BH35">
        <v>314</v>
      </c>
      <c r="BI35">
        <v>316</v>
      </c>
      <c r="BJ35">
        <v>330</v>
      </c>
      <c r="BK35">
        <v>335</v>
      </c>
      <c r="BL35">
        <v>344</v>
      </c>
      <c r="BM35">
        <v>345</v>
      </c>
      <c r="BN35">
        <v>122</v>
      </c>
      <c r="BO35">
        <v>170</v>
      </c>
      <c r="BP35">
        <v>143</v>
      </c>
      <c r="BQ35">
        <v>135</v>
      </c>
      <c r="BR35">
        <v>142</v>
      </c>
      <c r="BS35">
        <v>116</v>
      </c>
      <c r="BT35">
        <v>125</v>
      </c>
      <c r="BU35">
        <v>237</v>
      </c>
      <c r="BV35">
        <v>201</v>
      </c>
      <c r="BW35">
        <v>206</v>
      </c>
      <c r="BX35">
        <v>193</v>
      </c>
      <c r="BY35">
        <v>223</v>
      </c>
      <c r="BZ35">
        <v>237</v>
      </c>
      <c r="CA35">
        <v>257</v>
      </c>
      <c r="CB35">
        <v>106</v>
      </c>
      <c r="CC35">
        <v>94</v>
      </c>
      <c r="CD35">
        <v>102</v>
      </c>
      <c r="CE35">
        <v>116</v>
      </c>
      <c r="CF35">
        <v>104</v>
      </c>
      <c r="CG35">
        <v>98</v>
      </c>
      <c r="CH35">
        <v>98</v>
      </c>
      <c r="CI35" s="62"/>
      <c r="CJ35">
        <v>246</v>
      </c>
      <c r="CK35">
        <v>228</v>
      </c>
      <c r="CL35">
        <v>238</v>
      </c>
      <c r="CM35">
        <v>252</v>
      </c>
      <c r="CN35">
        <v>257</v>
      </c>
      <c r="CO35">
        <v>255</v>
      </c>
      <c r="CP35">
        <v>231</v>
      </c>
      <c r="CQ35">
        <v>266</v>
      </c>
      <c r="CR35">
        <v>253</v>
      </c>
      <c r="CS35">
        <v>270</v>
      </c>
      <c r="CT35">
        <v>280</v>
      </c>
      <c r="CU35">
        <v>267</v>
      </c>
      <c r="CV35">
        <v>266</v>
      </c>
      <c r="CW35">
        <v>269</v>
      </c>
      <c r="CX35">
        <v>263</v>
      </c>
      <c r="CY35">
        <v>255</v>
      </c>
      <c r="CZ35">
        <v>268</v>
      </c>
      <c r="DA35">
        <v>283</v>
      </c>
      <c r="DB35">
        <v>288</v>
      </c>
      <c r="DC35">
        <v>284</v>
      </c>
      <c r="DD35">
        <v>275</v>
      </c>
      <c r="DE35">
        <v>131</v>
      </c>
      <c r="DF35">
        <v>107</v>
      </c>
      <c r="DG35">
        <v>108</v>
      </c>
      <c r="DH35">
        <v>103</v>
      </c>
      <c r="DI35">
        <v>130</v>
      </c>
      <c r="DJ35">
        <v>133</v>
      </c>
      <c r="DK35">
        <v>124</v>
      </c>
      <c r="DL35">
        <v>347</v>
      </c>
      <c r="DM35">
        <v>347</v>
      </c>
      <c r="DN35">
        <v>350</v>
      </c>
      <c r="DO35">
        <v>347</v>
      </c>
      <c r="DP35">
        <v>348</v>
      </c>
      <c r="DQ35">
        <v>347</v>
      </c>
      <c r="DR35">
        <v>347</v>
      </c>
      <c r="DS35">
        <v>223</v>
      </c>
      <c r="DT35">
        <v>201</v>
      </c>
      <c r="DU35">
        <v>176</v>
      </c>
      <c r="DV35">
        <v>279</v>
      </c>
      <c r="DW35">
        <v>309</v>
      </c>
      <c r="DX35">
        <v>312</v>
      </c>
      <c r="DY35">
        <v>317</v>
      </c>
      <c r="DZ35">
        <v>269</v>
      </c>
      <c r="EA35">
        <v>280</v>
      </c>
      <c r="EB35">
        <v>297</v>
      </c>
      <c r="EC35">
        <v>297</v>
      </c>
      <c r="ED35">
        <v>302</v>
      </c>
      <c r="EE35">
        <v>306</v>
      </c>
      <c r="EF35">
        <v>301</v>
      </c>
      <c r="EG35">
        <v>294</v>
      </c>
      <c r="EH35">
        <v>300</v>
      </c>
      <c r="EI35">
        <v>210</v>
      </c>
      <c r="EJ35">
        <v>139</v>
      </c>
      <c r="EK35">
        <v>98</v>
      </c>
      <c r="EL35">
        <v>207</v>
      </c>
      <c r="EM35">
        <v>288</v>
      </c>
      <c r="EN35">
        <v>131</v>
      </c>
      <c r="EO35">
        <v>198</v>
      </c>
      <c r="EP35">
        <v>157</v>
      </c>
      <c r="EQ35">
        <v>171</v>
      </c>
      <c r="ER35">
        <v>167</v>
      </c>
      <c r="ES35">
        <v>127</v>
      </c>
      <c r="ET35">
        <v>126</v>
      </c>
      <c r="EU35">
        <v>167</v>
      </c>
      <c r="EV35">
        <v>174</v>
      </c>
      <c r="EW35">
        <v>150</v>
      </c>
      <c r="EX35">
        <v>141</v>
      </c>
      <c r="EY35">
        <v>149</v>
      </c>
      <c r="EZ35">
        <v>164</v>
      </c>
      <c r="FA35">
        <v>149</v>
      </c>
      <c r="FB35">
        <v>79</v>
      </c>
      <c r="FC35">
        <v>148</v>
      </c>
      <c r="FD35">
        <v>155</v>
      </c>
      <c r="FE35">
        <v>93</v>
      </c>
      <c r="FF35">
        <v>115</v>
      </c>
      <c r="FG35">
        <v>32</v>
      </c>
      <c r="FH35">
        <v>130</v>
      </c>
      <c r="FI35">
        <v>258</v>
      </c>
      <c r="FJ35">
        <v>250</v>
      </c>
      <c r="FK35">
        <v>277</v>
      </c>
      <c r="FL35">
        <v>252</v>
      </c>
      <c r="FM35">
        <v>203</v>
      </c>
      <c r="FN35">
        <v>194</v>
      </c>
      <c r="FO35">
        <v>239</v>
      </c>
      <c r="FP35">
        <v>183</v>
      </c>
      <c r="FQ35">
        <v>147</v>
      </c>
      <c r="FR35">
        <v>134</v>
      </c>
      <c r="FS35">
        <v>122</v>
      </c>
      <c r="FT35">
        <v>157</v>
      </c>
      <c r="FU35">
        <v>163</v>
      </c>
      <c r="FV35">
        <v>160</v>
      </c>
      <c r="FW35">
        <v>166</v>
      </c>
      <c r="FX35">
        <v>152</v>
      </c>
      <c r="FY35">
        <v>170</v>
      </c>
      <c r="FZ35">
        <v>173</v>
      </c>
      <c r="GA35">
        <v>220</v>
      </c>
      <c r="GB35">
        <v>252</v>
      </c>
      <c r="GC35">
        <v>274</v>
      </c>
      <c r="GD35">
        <v>154</v>
      </c>
      <c r="GE35">
        <v>153</v>
      </c>
      <c r="GF35">
        <v>126</v>
      </c>
      <c r="GG35">
        <v>165</v>
      </c>
      <c r="GH35">
        <v>154</v>
      </c>
      <c r="GI35">
        <v>122</v>
      </c>
      <c r="GJ35">
        <v>134</v>
      </c>
      <c r="GK35">
        <v>132</v>
      </c>
      <c r="GL35">
        <v>131</v>
      </c>
      <c r="GM35">
        <v>138</v>
      </c>
      <c r="GN35">
        <v>141</v>
      </c>
      <c r="GO35">
        <v>150</v>
      </c>
      <c r="GP35">
        <v>140</v>
      </c>
      <c r="GQ35">
        <v>123</v>
      </c>
      <c r="GR35">
        <v>150</v>
      </c>
      <c r="GS35">
        <v>120</v>
      </c>
      <c r="GT35">
        <v>152</v>
      </c>
      <c r="GU35">
        <v>149</v>
      </c>
      <c r="GV35">
        <v>136</v>
      </c>
      <c r="GW35">
        <v>131</v>
      </c>
      <c r="GX35">
        <v>143</v>
      </c>
      <c r="GY35">
        <v>50</v>
      </c>
      <c r="GZ35">
        <v>57</v>
      </c>
      <c r="HA35">
        <v>69</v>
      </c>
      <c r="HB35">
        <v>68</v>
      </c>
      <c r="HC35">
        <v>56</v>
      </c>
      <c r="HD35">
        <v>57</v>
      </c>
      <c r="HE35">
        <v>58</v>
      </c>
      <c r="HF35">
        <v>153</v>
      </c>
      <c r="HG35">
        <v>158</v>
      </c>
      <c r="HH35">
        <v>153</v>
      </c>
      <c r="HI35">
        <v>155</v>
      </c>
      <c r="HJ35">
        <v>158</v>
      </c>
      <c r="HK35">
        <v>166</v>
      </c>
      <c r="HL35">
        <v>166</v>
      </c>
    </row>
    <row r="36" spans="2:220" x14ac:dyDescent="0.25">
      <c r="B36">
        <v>3448</v>
      </c>
      <c r="C36" t="s">
        <v>93</v>
      </c>
      <c r="D36" s="62"/>
      <c r="E36">
        <v>6633</v>
      </c>
      <c r="F36">
        <v>266</v>
      </c>
      <c r="G36">
        <v>4</v>
      </c>
      <c r="H36">
        <v>-25</v>
      </c>
      <c r="I36" s="62"/>
      <c r="J36" s="72">
        <v>181</v>
      </c>
      <c r="K36" s="68">
        <v>336</v>
      </c>
      <c r="L36" s="77">
        <v>244</v>
      </c>
      <c r="M36" s="80">
        <v>197</v>
      </c>
      <c r="N36" s="83">
        <v>165</v>
      </c>
      <c r="O36" s="62"/>
      <c r="P36">
        <v>241</v>
      </c>
      <c r="Q36">
        <v>277</v>
      </c>
      <c r="R36">
        <v>256</v>
      </c>
      <c r="S36">
        <v>250</v>
      </c>
      <c r="T36">
        <v>267</v>
      </c>
      <c r="U36">
        <v>270</v>
      </c>
      <c r="V36">
        <v>266</v>
      </c>
      <c r="W36" s="62"/>
      <c r="Y36">
        <v>-36</v>
      </c>
      <c r="Z36">
        <v>21</v>
      </c>
      <c r="AA36">
        <v>6</v>
      </c>
      <c r="AB36">
        <v>-17</v>
      </c>
      <c r="AC36">
        <v>-3</v>
      </c>
      <c r="AD36">
        <v>4</v>
      </c>
      <c r="AE36" s="62"/>
      <c r="AF36">
        <v>82</v>
      </c>
      <c r="AG36">
        <v>323</v>
      </c>
      <c r="AH36">
        <v>116</v>
      </c>
      <c r="AI36">
        <v>208</v>
      </c>
      <c r="AJ36">
        <v>150</v>
      </c>
      <c r="AK36">
        <v>349</v>
      </c>
      <c r="AL36">
        <v>344</v>
      </c>
      <c r="AM36">
        <v>144</v>
      </c>
      <c r="AN36">
        <v>255</v>
      </c>
      <c r="AO36">
        <v>259</v>
      </c>
      <c r="AP36">
        <v>210</v>
      </c>
      <c r="AQ36">
        <v>291</v>
      </c>
      <c r="AR36">
        <v>94</v>
      </c>
      <c r="AS36">
        <v>210</v>
      </c>
      <c r="AT36">
        <v>102</v>
      </c>
      <c r="AU36">
        <v>243</v>
      </c>
      <c r="AV36">
        <v>166</v>
      </c>
      <c r="AW36">
        <v>203</v>
      </c>
      <c r="AX36">
        <v>206</v>
      </c>
      <c r="AY36" s="62"/>
      <c r="AZ36">
        <v>227</v>
      </c>
      <c r="BA36">
        <v>221</v>
      </c>
      <c r="BB36">
        <v>199</v>
      </c>
      <c r="BC36">
        <v>181</v>
      </c>
      <c r="BD36">
        <v>165</v>
      </c>
      <c r="BE36">
        <v>180</v>
      </c>
      <c r="BF36">
        <v>181</v>
      </c>
      <c r="BG36">
        <v>326</v>
      </c>
      <c r="BH36">
        <v>336</v>
      </c>
      <c r="BI36">
        <v>321</v>
      </c>
      <c r="BJ36">
        <v>316</v>
      </c>
      <c r="BK36">
        <v>338</v>
      </c>
      <c r="BL36">
        <v>333</v>
      </c>
      <c r="BM36">
        <v>336</v>
      </c>
      <c r="BN36">
        <v>250</v>
      </c>
      <c r="BO36">
        <v>221</v>
      </c>
      <c r="BP36">
        <v>215</v>
      </c>
      <c r="BQ36">
        <v>208</v>
      </c>
      <c r="BR36">
        <v>244</v>
      </c>
      <c r="BS36">
        <v>257</v>
      </c>
      <c r="BT36">
        <v>244</v>
      </c>
      <c r="BU36">
        <v>224</v>
      </c>
      <c r="BV36">
        <v>230</v>
      </c>
      <c r="BW36">
        <v>234</v>
      </c>
      <c r="BX36">
        <v>236</v>
      </c>
      <c r="BY36">
        <v>226</v>
      </c>
      <c r="BZ36">
        <v>227</v>
      </c>
      <c r="CA36">
        <v>197</v>
      </c>
      <c r="CB36">
        <v>67</v>
      </c>
      <c r="CC36">
        <v>180</v>
      </c>
      <c r="CD36">
        <v>184</v>
      </c>
      <c r="CE36">
        <v>176</v>
      </c>
      <c r="CF36">
        <v>199</v>
      </c>
      <c r="CG36">
        <v>195</v>
      </c>
      <c r="CH36">
        <v>165</v>
      </c>
      <c r="CI36" s="62"/>
      <c r="CJ36">
        <v>77</v>
      </c>
      <c r="CK36">
        <v>72</v>
      </c>
      <c r="CL36">
        <v>65</v>
      </c>
      <c r="CM36">
        <v>73</v>
      </c>
      <c r="CN36">
        <v>82</v>
      </c>
      <c r="CO36">
        <v>83</v>
      </c>
      <c r="CP36">
        <v>82</v>
      </c>
      <c r="CQ36">
        <v>330</v>
      </c>
      <c r="CR36">
        <v>328</v>
      </c>
      <c r="CS36">
        <v>328</v>
      </c>
      <c r="CT36">
        <v>327</v>
      </c>
      <c r="CU36">
        <v>331</v>
      </c>
      <c r="CV36">
        <v>341</v>
      </c>
      <c r="CW36">
        <v>323</v>
      </c>
      <c r="CX36">
        <v>153</v>
      </c>
      <c r="CY36">
        <v>153</v>
      </c>
      <c r="CZ36">
        <v>134</v>
      </c>
      <c r="DA36">
        <v>126</v>
      </c>
      <c r="DB36">
        <v>133</v>
      </c>
      <c r="DC36">
        <v>113</v>
      </c>
      <c r="DD36">
        <v>116</v>
      </c>
      <c r="DE36">
        <v>278</v>
      </c>
      <c r="DF36">
        <v>257</v>
      </c>
      <c r="DG36">
        <v>247</v>
      </c>
      <c r="DH36">
        <v>185</v>
      </c>
      <c r="DI36">
        <v>154</v>
      </c>
      <c r="DJ36">
        <v>169</v>
      </c>
      <c r="DK36">
        <v>208</v>
      </c>
      <c r="DL36">
        <v>172</v>
      </c>
      <c r="DM36">
        <v>180</v>
      </c>
      <c r="DN36">
        <v>141</v>
      </c>
      <c r="DO36">
        <v>156</v>
      </c>
      <c r="DP36">
        <v>172</v>
      </c>
      <c r="DQ36">
        <v>163</v>
      </c>
      <c r="DR36">
        <v>150</v>
      </c>
      <c r="DS36">
        <v>339</v>
      </c>
      <c r="DT36">
        <v>342</v>
      </c>
      <c r="DU36">
        <v>328</v>
      </c>
      <c r="DV36">
        <v>330</v>
      </c>
      <c r="DW36">
        <v>340</v>
      </c>
      <c r="DX36">
        <v>348</v>
      </c>
      <c r="DY36">
        <v>349</v>
      </c>
      <c r="DZ36">
        <v>331</v>
      </c>
      <c r="EA36">
        <v>339</v>
      </c>
      <c r="EB36">
        <v>335</v>
      </c>
      <c r="EC36">
        <v>332</v>
      </c>
      <c r="ED36">
        <v>340</v>
      </c>
      <c r="EE36">
        <v>341</v>
      </c>
      <c r="EF36">
        <v>344</v>
      </c>
      <c r="EG36">
        <v>135</v>
      </c>
      <c r="EH36">
        <v>239</v>
      </c>
      <c r="EI36">
        <v>106</v>
      </c>
      <c r="EJ36">
        <v>113</v>
      </c>
      <c r="EK36">
        <v>244</v>
      </c>
      <c r="EL36">
        <v>107</v>
      </c>
      <c r="EM36">
        <v>144</v>
      </c>
      <c r="EN36">
        <v>266</v>
      </c>
      <c r="EO36">
        <v>259</v>
      </c>
      <c r="EP36">
        <v>242</v>
      </c>
      <c r="EQ36">
        <v>175</v>
      </c>
      <c r="ER36">
        <v>216</v>
      </c>
      <c r="ES36">
        <v>263</v>
      </c>
      <c r="ET36">
        <v>255</v>
      </c>
      <c r="EU36">
        <v>268</v>
      </c>
      <c r="EV36">
        <v>258</v>
      </c>
      <c r="EW36">
        <v>248</v>
      </c>
      <c r="EX36">
        <v>250</v>
      </c>
      <c r="EY36">
        <v>262</v>
      </c>
      <c r="EZ36">
        <v>249</v>
      </c>
      <c r="FA36">
        <v>259</v>
      </c>
      <c r="FB36">
        <v>146</v>
      </c>
      <c r="FC36">
        <v>66</v>
      </c>
      <c r="FD36">
        <v>86</v>
      </c>
      <c r="FE36">
        <v>172</v>
      </c>
      <c r="FF36">
        <v>215</v>
      </c>
      <c r="FG36">
        <v>253</v>
      </c>
      <c r="FH36">
        <v>210</v>
      </c>
      <c r="FI36">
        <v>264</v>
      </c>
      <c r="FJ36">
        <v>293</v>
      </c>
      <c r="FK36">
        <v>305</v>
      </c>
      <c r="FL36">
        <v>299</v>
      </c>
      <c r="FM36">
        <v>271</v>
      </c>
      <c r="FN36">
        <v>286</v>
      </c>
      <c r="FO36">
        <v>291</v>
      </c>
      <c r="FP36">
        <v>144</v>
      </c>
      <c r="FQ36">
        <v>145</v>
      </c>
      <c r="FR36">
        <v>139</v>
      </c>
      <c r="FS36">
        <v>137</v>
      </c>
      <c r="FT36">
        <v>128</v>
      </c>
      <c r="FU36">
        <v>116</v>
      </c>
      <c r="FV36">
        <v>94</v>
      </c>
      <c r="FW36">
        <v>188</v>
      </c>
      <c r="FX36">
        <v>170</v>
      </c>
      <c r="FY36">
        <v>174</v>
      </c>
      <c r="FZ36">
        <v>216</v>
      </c>
      <c r="GA36">
        <v>212</v>
      </c>
      <c r="GB36">
        <v>243</v>
      </c>
      <c r="GC36">
        <v>210</v>
      </c>
      <c r="GD36">
        <v>152</v>
      </c>
      <c r="GE36">
        <v>140</v>
      </c>
      <c r="GF36">
        <v>116</v>
      </c>
      <c r="GG36">
        <v>124</v>
      </c>
      <c r="GH36">
        <v>129</v>
      </c>
      <c r="GI36">
        <v>146</v>
      </c>
      <c r="GJ36">
        <v>102</v>
      </c>
      <c r="GK36">
        <v>254</v>
      </c>
      <c r="GL36">
        <v>261</v>
      </c>
      <c r="GM36">
        <v>253</v>
      </c>
      <c r="GN36">
        <v>257</v>
      </c>
      <c r="GO36">
        <v>262</v>
      </c>
      <c r="GP36">
        <v>257</v>
      </c>
      <c r="GQ36">
        <v>243</v>
      </c>
      <c r="GR36">
        <v>268</v>
      </c>
      <c r="GS36">
        <v>225</v>
      </c>
      <c r="GT36">
        <v>234</v>
      </c>
      <c r="GU36">
        <v>223</v>
      </c>
      <c r="GV36">
        <v>234</v>
      </c>
      <c r="GW36">
        <v>199</v>
      </c>
      <c r="GX36">
        <v>166</v>
      </c>
      <c r="GY36">
        <v>4</v>
      </c>
      <c r="GZ36">
        <v>92</v>
      </c>
      <c r="HA36">
        <v>123</v>
      </c>
      <c r="HB36">
        <v>110</v>
      </c>
      <c r="HC36">
        <v>221</v>
      </c>
      <c r="HD36">
        <v>231</v>
      </c>
      <c r="HE36">
        <v>203</v>
      </c>
      <c r="HF36">
        <v>214</v>
      </c>
      <c r="HG36">
        <v>209</v>
      </c>
      <c r="HH36">
        <v>208</v>
      </c>
      <c r="HI36">
        <v>203</v>
      </c>
      <c r="HJ36">
        <v>204</v>
      </c>
      <c r="HK36">
        <v>203</v>
      </c>
      <c r="HL36">
        <v>206</v>
      </c>
    </row>
    <row r="37" spans="2:220" x14ac:dyDescent="0.25">
      <c r="B37">
        <v>3434</v>
      </c>
      <c r="C37" t="s">
        <v>81</v>
      </c>
      <c r="D37" s="62"/>
      <c r="E37">
        <v>2228</v>
      </c>
      <c r="F37">
        <v>274</v>
      </c>
      <c r="G37">
        <v>-29</v>
      </c>
      <c r="H37">
        <v>-56</v>
      </c>
      <c r="I37" s="62"/>
      <c r="J37" s="72">
        <v>235</v>
      </c>
      <c r="K37" s="68">
        <v>163</v>
      </c>
      <c r="L37" s="77">
        <v>347</v>
      </c>
      <c r="M37" s="80">
        <v>259</v>
      </c>
      <c r="N37" s="83">
        <v>232</v>
      </c>
      <c r="O37" s="62"/>
      <c r="P37">
        <v>218</v>
      </c>
      <c r="Q37">
        <v>206</v>
      </c>
      <c r="R37">
        <v>208</v>
      </c>
      <c r="S37">
        <v>197</v>
      </c>
      <c r="T37">
        <v>209</v>
      </c>
      <c r="U37">
        <v>245</v>
      </c>
      <c r="V37">
        <v>274</v>
      </c>
      <c r="W37" s="62"/>
      <c r="Y37">
        <v>12</v>
      </c>
      <c r="Z37">
        <v>-2</v>
      </c>
      <c r="AA37">
        <v>11</v>
      </c>
      <c r="AB37">
        <v>-12</v>
      </c>
      <c r="AC37">
        <v>-36</v>
      </c>
      <c r="AD37">
        <v>-29</v>
      </c>
      <c r="AE37" s="62"/>
      <c r="AF37">
        <v>168</v>
      </c>
      <c r="AG37">
        <v>299</v>
      </c>
      <c r="AH37">
        <v>119</v>
      </c>
      <c r="AI37">
        <v>323</v>
      </c>
      <c r="AJ37">
        <v>120</v>
      </c>
      <c r="AK37">
        <v>217</v>
      </c>
      <c r="AL37">
        <v>164</v>
      </c>
      <c r="AM37">
        <v>168</v>
      </c>
      <c r="AN37">
        <v>344</v>
      </c>
      <c r="AO37">
        <v>313</v>
      </c>
      <c r="AP37">
        <v>337</v>
      </c>
      <c r="AQ37">
        <v>198</v>
      </c>
      <c r="AR37">
        <v>153</v>
      </c>
      <c r="AS37">
        <v>314</v>
      </c>
      <c r="AT37">
        <v>265</v>
      </c>
      <c r="AU37">
        <v>178</v>
      </c>
      <c r="AV37">
        <v>230</v>
      </c>
      <c r="AW37">
        <v>72</v>
      </c>
      <c r="AX37">
        <v>251</v>
      </c>
      <c r="AY37" s="62"/>
      <c r="AZ37">
        <v>266</v>
      </c>
      <c r="BA37">
        <v>259</v>
      </c>
      <c r="BB37">
        <v>250</v>
      </c>
      <c r="BC37">
        <v>245</v>
      </c>
      <c r="BD37">
        <v>234</v>
      </c>
      <c r="BE37">
        <v>248</v>
      </c>
      <c r="BF37">
        <v>235</v>
      </c>
      <c r="BG37">
        <v>106</v>
      </c>
      <c r="BH37">
        <v>91</v>
      </c>
      <c r="BI37">
        <v>95</v>
      </c>
      <c r="BJ37">
        <v>71</v>
      </c>
      <c r="BK37">
        <v>62</v>
      </c>
      <c r="BL37">
        <v>134</v>
      </c>
      <c r="BM37">
        <v>163</v>
      </c>
      <c r="BN37">
        <v>307</v>
      </c>
      <c r="BO37">
        <v>250</v>
      </c>
      <c r="BP37">
        <v>269</v>
      </c>
      <c r="BQ37">
        <v>269</v>
      </c>
      <c r="BR37">
        <v>313</v>
      </c>
      <c r="BS37">
        <v>314</v>
      </c>
      <c r="BT37">
        <v>347</v>
      </c>
      <c r="BU37">
        <v>245</v>
      </c>
      <c r="BV37">
        <v>277</v>
      </c>
      <c r="BW37">
        <v>290</v>
      </c>
      <c r="BX37">
        <v>253</v>
      </c>
      <c r="BY37">
        <v>247</v>
      </c>
      <c r="BZ37">
        <v>270</v>
      </c>
      <c r="CA37">
        <v>259</v>
      </c>
      <c r="CB37">
        <v>188</v>
      </c>
      <c r="CC37">
        <v>194</v>
      </c>
      <c r="CD37">
        <v>192</v>
      </c>
      <c r="CE37">
        <v>201</v>
      </c>
      <c r="CF37">
        <v>218</v>
      </c>
      <c r="CG37">
        <v>209</v>
      </c>
      <c r="CH37">
        <v>232</v>
      </c>
      <c r="CI37" s="62"/>
      <c r="CJ37">
        <v>235</v>
      </c>
      <c r="CK37">
        <v>221</v>
      </c>
      <c r="CL37">
        <v>250</v>
      </c>
      <c r="CM37">
        <v>226</v>
      </c>
      <c r="CN37">
        <v>208</v>
      </c>
      <c r="CO37">
        <v>247</v>
      </c>
      <c r="CP37">
        <v>168</v>
      </c>
      <c r="CQ37">
        <v>312</v>
      </c>
      <c r="CR37">
        <v>292</v>
      </c>
      <c r="CS37">
        <v>281</v>
      </c>
      <c r="CT37">
        <v>299</v>
      </c>
      <c r="CU37">
        <v>284</v>
      </c>
      <c r="CV37">
        <v>305</v>
      </c>
      <c r="CW37">
        <v>299</v>
      </c>
      <c r="CX37">
        <v>149</v>
      </c>
      <c r="CY37">
        <v>143</v>
      </c>
      <c r="CZ37">
        <v>112</v>
      </c>
      <c r="DA37">
        <v>107</v>
      </c>
      <c r="DB37">
        <v>124</v>
      </c>
      <c r="DC37">
        <v>110</v>
      </c>
      <c r="DD37">
        <v>119</v>
      </c>
      <c r="DE37">
        <v>308</v>
      </c>
      <c r="DF37">
        <v>306</v>
      </c>
      <c r="DG37">
        <v>312</v>
      </c>
      <c r="DH37">
        <v>309</v>
      </c>
      <c r="DI37">
        <v>309</v>
      </c>
      <c r="DJ37">
        <v>310</v>
      </c>
      <c r="DK37">
        <v>323</v>
      </c>
      <c r="DL37">
        <v>88</v>
      </c>
      <c r="DM37">
        <v>63</v>
      </c>
      <c r="DN37">
        <v>88</v>
      </c>
      <c r="DO37">
        <v>111</v>
      </c>
      <c r="DP37">
        <v>91</v>
      </c>
      <c r="DQ37">
        <v>118</v>
      </c>
      <c r="DR37">
        <v>120</v>
      </c>
      <c r="DS37">
        <v>145</v>
      </c>
      <c r="DT37">
        <v>121</v>
      </c>
      <c r="DU37">
        <v>184</v>
      </c>
      <c r="DV37">
        <v>127</v>
      </c>
      <c r="DW37">
        <v>47</v>
      </c>
      <c r="DX37">
        <v>281</v>
      </c>
      <c r="DY37">
        <v>217</v>
      </c>
      <c r="DZ37">
        <v>127</v>
      </c>
      <c r="EA37">
        <v>136</v>
      </c>
      <c r="EB37">
        <v>136</v>
      </c>
      <c r="EC37">
        <v>128</v>
      </c>
      <c r="ED37">
        <v>133</v>
      </c>
      <c r="EE37">
        <v>123</v>
      </c>
      <c r="EF37">
        <v>164</v>
      </c>
      <c r="EG37">
        <v>150</v>
      </c>
      <c r="EH37">
        <v>123</v>
      </c>
      <c r="EI37">
        <v>45</v>
      </c>
      <c r="EJ37">
        <v>32</v>
      </c>
      <c r="EK37">
        <v>47</v>
      </c>
      <c r="EL37">
        <v>66</v>
      </c>
      <c r="EM37">
        <v>168</v>
      </c>
      <c r="EN37">
        <v>318</v>
      </c>
      <c r="EO37">
        <v>292</v>
      </c>
      <c r="EP37">
        <v>264</v>
      </c>
      <c r="EQ37">
        <v>246</v>
      </c>
      <c r="ER37">
        <v>279</v>
      </c>
      <c r="ES37">
        <v>307</v>
      </c>
      <c r="ET37">
        <v>344</v>
      </c>
      <c r="EU37">
        <v>277</v>
      </c>
      <c r="EV37">
        <v>264</v>
      </c>
      <c r="EW37">
        <v>284</v>
      </c>
      <c r="EX37">
        <v>306</v>
      </c>
      <c r="EY37">
        <v>316</v>
      </c>
      <c r="EZ37">
        <v>327</v>
      </c>
      <c r="FA37">
        <v>313</v>
      </c>
      <c r="FB37">
        <v>267</v>
      </c>
      <c r="FC37">
        <v>102</v>
      </c>
      <c r="FD37">
        <v>245</v>
      </c>
      <c r="FE37">
        <v>220</v>
      </c>
      <c r="FF37">
        <v>308</v>
      </c>
      <c r="FG37">
        <v>254</v>
      </c>
      <c r="FH37">
        <v>337</v>
      </c>
      <c r="FI37">
        <v>199</v>
      </c>
      <c r="FJ37">
        <v>208</v>
      </c>
      <c r="FK37">
        <v>227</v>
      </c>
      <c r="FL37">
        <v>246</v>
      </c>
      <c r="FM37">
        <v>229</v>
      </c>
      <c r="FN37">
        <v>269</v>
      </c>
      <c r="FO37">
        <v>198</v>
      </c>
      <c r="FP37">
        <v>155</v>
      </c>
      <c r="FQ37">
        <v>184</v>
      </c>
      <c r="FR37">
        <v>187</v>
      </c>
      <c r="FS37">
        <v>161</v>
      </c>
      <c r="FT37">
        <v>121</v>
      </c>
      <c r="FU37">
        <v>119</v>
      </c>
      <c r="FV37">
        <v>153</v>
      </c>
      <c r="FW37">
        <v>283</v>
      </c>
      <c r="FX37">
        <v>302</v>
      </c>
      <c r="FY37">
        <v>306</v>
      </c>
      <c r="FZ37">
        <v>269</v>
      </c>
      <c r="GA37">
        <v>315</v>
      </c>
      <c r="GB37">
        <v>318</v>
      </c>
      <c r="GC37">
        <v>314</v>
      </c>
      <c r="GD37">
        <v>151</v>
      </c>
      <c r="GE37">
        <v>210</v>
      </c>
      <c r="GF37">
        <v>143</v>
      </c>
      <c r="GG37">
        <v>180</v>
      </c>
      <c r="GH37">
        <v>188</v>
      </c>
      <c r="GI37">
        <v>192</v>
      </c>
      <c r="GJ37">
        <v>265</v>
      </c>
      <c r="GK37">
        <v>225</v>
      </c>
      <c r="GL37">
        <v>221</v>
      </c>
      <c r="GM37">
        <v>231</v>
      </c>
      <c r="GN37">
        <v>240</v>
      </c>
      <c r="GO37">
        <v>217</v>
      </c>
      <c r="GP37">
        <v>188</v>
      </c>
      <c r="GQ37">
        <v>178</v>
      </c>
      <c r="GR37">
        <v>263</v>
      </c>
      <c r="GS37">
        <v>247</v>
      </c>
      <c r="GT37">
        <v>270</v>
      </c>
      <c r="GU37">
        <v>265</v>
      </c>
      <c r="GV37">
        <v>245</v>
      </c>
      <c r="GW37">
        <v>223</v>
      </c>
      <c r="GX37">
        <v>230</v>
      </c>
      <c r="GY37">
        <v>39</v>
      </c>
      <c r="GZ37">
        <v>24</v>
      </c>
      <c r="HA37">
        <v>26</v>
      </c>
      <c r="HB37">
        <v>33</v>
      </c>
      <c r="HC37">
        <v>87</v>
      </c>
      <c r="HD37">
        <v>82</v>
      </c>
      <c r="HE37">
        <v>72</v>
      </c>
      <c r="HF37">
        <v>212</v>
      </c>
      <c r="HG37">
        <v>252</v>
      </c>
      <c r="HH37">
        <v>243</v>
      </c>
      <c r="HI37">
        <v>239</v>
      </c>
      <c r="HJ37">
        <v>258</v>
      </c>
      <c r="HK37">
        <v>260</v>
      </c>
      <c r="HL37">
        <v>251</v>
      </c>
    </row>
    <row r="38" spans="2:220" x14ac:dyDescent="0.25">
      <c r="B38">
        <v>3422</v>
      </c>
      <c r="C38" t="s">
        <v>68</v>
      </c>
      <c r="D38" s="62"/>
      <c r="E38">
        <v>4356</v>
      </c>
      <c r="F38">
        <v>282</v>
      </c>
      <c r="G38">
        <v>2</v>
      </c>
      <c r="H38">
        <v>-44</v>
      </c>
      <c r="I38" s="62"/>
      <c r="J38" s="72">
        <v>352</v>
      </c>
      <c r="K38" s="68">
        <v>150</v>
      </c>
      <c r="L38" s="77">
        <v>202</v>
      </c>
      <c r="M38" s="80">
        <v>281</v>
      </c>
      <c r="N38" s="83">
        <v>179</v>
      </c>
      <c r="O38" s="62"/>
      <c r="P38">
        <v>238</v>
      </c>
      <c r="Q38">
        <v>268</v>
      </c>
      <c r="R38">
        <v>251</v>
      </c>
      <c r="S38">
        <v>261</v>
      </c>
      <c r="T38">
        <v>271</v>
      </c>
      <c r="U38">
        <v>284</v>
      </c>
      <c r="V38">
        <v>282</v>
      </c>
      <c r="W38" s="62"/>
      <c r="Y38">
        <v>-30</v>
      </c>
      <c r="Z38">
        <v>17</v>
      </c>
      <c r="AA38">
        <v>-10</v>
      </c>
      <c r="AB38">
        <v>-10</v>
      </c>
      <c r="AC38">
        <v>-13</v>
      </c>
      <c r="AD38">
        <v>2</v>
      </c>
      <c r="AE38" s="62"/>
      <c r="AF38">
        <v>339</v>
      </c>
      <c r="AG38">
        <v>322</v>
      </c>
      <c r="AH38">
        <v>351</v>
      </c>
      <c r="AI38">
        <v>244</v>
      </c>
      <c r="AJ38">
        <v>248</v>
      </c>
      <c r="AK38">
        <v>59</v>
      </c>
      <c r="AL38">
        <v>203</v>
      </c>
      <c r="AM38">
        <v>114</v>
      </c>
      <c r="AN38">
        <v>316</v>
      </c>
      <c r="AO38">
        <v>71</v>
      </c>
      <c r="AP38">
        <v>227</v>
      </c>
      <c r="AQ38">
        <v>73</v>
      </c>
      <c r="AR38">
        <v>288</v>
      </c>
      <c r="AS38">
        <v>285</v>
      </c>
      <c r="AT38">
        <v>256</v>
      </c>
      <c r="AU38">
        <v>274</v>
      </c>
      <c r="AV38">
        <v>198</v>
      </c>
      <c r="AW38">
        <v>318</v>
      </c>
      <c r="AX38">
        <v>78</v>
      </c>
      <c r="AY38" s="62"/>
      <c r="AZ38">
        <v>348</v>
      </c>
      <c r="BA38">
        <v>349</v>
      </c>
      <c r="BB38">
        <v>350</v>
      </c>
      <c r="BC38">
        <v>351</v>
      </c>
      <c r="BD38">
        <v>353</v>
      </c>
      <c r="BE38">
        <v>350</v>
      </c>
      <c r="BF38">
        <v>352</v>
      </c>
      <c r="BG38">
        <v>154</v>
      </c>
      <c r="BH38">
        <v>208</v>
      </c>
      <c r="BI38">
        <v>117</v>
      </c>
      <c r="BJ38">
        <v>174</v>
      </c>
      <c r="BK38">
        <v>141</v>
      </c>
      <c r="BL38">
        <v>164</v>
      </c>
      <c r="BM38">
        <v>150</v>
      </c>
      <c r="BN38">
        <v>85</v>
      </c>
      <c r="BO38">
        <v>137</v>
      </c>
      <c r="BP38">
        <v>161</v>
      </c>
      <c r="BQ38">
        <v>57</v>
      </c>
      <c r="BR38">
        <v>108</v>
      </c>
      <c r="BS38">
        <v>155</v>
      </c>
      <c r="BT38">
        <v>202</v>
      </c>
      <c r="BU38">
        <v>248</v>
      </c>
      <c r="BV38">
        <v>215</v>
      </c>
      <c r="BW38">
        <v>222</v>
      </c>
      <c r="BX38">
        <v>277</v>
      </c>
      <c r="BY38">
        <v>266</v>
      </c>
      <c r="BZ38">
        <v>267</v>
      </c>
      <c r="CA38">
        <v>281</v>
      </c>
      <c r="CB38">
        <v>198</v>
      </c>
      <c r="CC38">
        <v>198</v>
      </c>
      <c r="CD38">
        <v>163</v>
      </c>
      <c r="CE38">
        <v>188</v>
      </c>
      <c r="CF38">
        <v>200</v>
      </c>
      <c r="CG38">
        <v>200</v>
      </c>
      <c r="CH38">
        <v>179</v>
      </c>
      <c r="CI38" s="62"/>
      <c r="CJ38">
        <v>341</v>
      </c>
      <c r="CK38">
        <v>340</v>
      </c>
      <c r="CL38">
        <v>345</v>
      </c>
      <c r="CM38">
        <v>341</v>
      </c>
      <c r="CN38">
        <v>345</v>
      </c>
      <c r="CO38">
        <v>342</v>
      </c>
      <c r="CP38">
        <v>339</v>
      </c>
      <c r="CQ38">
        <v>205</v>
      </c>
      <c r="CR38">
        <v>265</v>
      </c>
      <c r="CS38">
        <v>255</v>
      </c>
      <c r="CT38">
        <v>294</v>
      </c>
      <c r="CU38">
        <v>300</v>
      </c>
      <c r="CV38">
        <v>328</v>
      </c>
      <c r="CW38">
        <v>322</v>
      </c>
      <c r="CX38">
        <v>350</v>
      </c>
      <c r="CY38">
        <v>346</v>
      </c>
      <c r="CZ38">
        <v>351</v>
      </c>
      <c r="DA38">
        <v>349</v>
      </c>
      <c r="DB38">
        <v>350</v>
      </c>
      <c r="DC38">
        <v>350</v>
      </c>
      <c r="DD38">
        <v>351</v>
      </c>
      <c r="DE38">
        <v>254</v>
      </c>
      <c r="DF38">
        <v>252</v>
      </c>
      <c r="DG38">
        <v>268</v>
      </c>
      <c r="DH38">
        <v>284</v>
      </c>
      <c r="DI38">
        <v>256</v>
      </c>
      <c r="DJ38">
        <v>236</v>
      </c>
      <c r="DK38">
        <v>244</v>
      </c>
      <c r="DL38">
        <v>177</v>
      </c>
      <c r="DM38">
        <v>202</v>
      </c>
      <c r="DN38">
        <v>188</v>
      </c>
      <c r="DO38">
        <v>220</v>
      </c>
      <c r="DP38">
        <v>237</v>
      </c>
      <c r="DQ38">
        <v>237</v>
      </c>
      <c r="DR38">
        <v>248</v>
      </c>
      <c r="DS38">
        <v>59</v>
      </c>
      <c r="DT38">
        <v>116</v>
      </c>
      <c r="DU38">
        <v>32</v>
      </c>
      <c r="DV38">
        <v>122</v>
      </c>
      <c r="DW38">
        <v>62</v>
      </c>
      <c r="DX38">
        <v>122</v>
      </c>
      <c r="DY38">
        <v>59</v>
      </c>
      <c r="DZ38">
        <v>220</v>
      </c>
      <c r="EA38">
        <v>239</v>
      </c>
      <c r="EB38">
        <v>238</v>
      </c>
      <c r="EC38">
        <v>219</v>
      </c>
      <c r="ED38">
        <v>211</v>
      </c>
      <c r="EE38">
        <v>212</v>
      </c>
      <c r="EF38">
        <v>203</v>
      </c>
      <c r="EG38">
        <v>251</v>
      </c>
      <c r="EH38">
        <v>282</v>
      </c>
      <c r="EI38">
        <v>81</v>
      </c>
      <c r="EJ38">
        <v>158</v>
      </c>
      <c r="EK38">
        <v>110</v>
      </c>
      <c r="EL38">
        <v>66</v>
      </c>
      <c r="EM38">
        <v>114</v>
      </c>
      <c r="EN38">
        <v>110</v>
      </c>
      <c r="EO38">
        <v>117</v>
      </c>
      <c r="EP38">
        <v>189</v>
      </c>
      <c r="EQ38">
        <v>155</v>
      </c>
      <c r="ER38">
        <v>189</v>
      </c>
      <c r="ES38">
        <v>215</v>
      </c>
      <c r="ET38">
        <v>316</v>
      </c>
      <c r="EU38">
        <v>145</v>
      </c>
      <c r="EV38">
        <v>131</v>
      </c>
      <c r="EW38">
        <v>119</v>
      </c>
      <c r="EX38">
        <v>73</v>
      </c>
      <c r="EY38">
        <v>85</v>
      </c>
      <c r="EZ38">
        <v>68</v>
      </c>
      <c r="FA38">
        <v>71</v>
      </c>
      <c r="FB38">
        <v>17</v>
      </c>
      <c r="FC38">
        <v>233</v>
      </c>
      <c r="FD38">
        <v>232</v>
      </c>
      <c r="FE38">
        <v>19</v>
      </c>
      <c r="FF38">
        <v>102</v>
      </c>
      <c r="FG38">
        <v>288</v>
      </c>
      <c r="FH38">
        <v>227</v>
      </c>
      <c r="FI38">
        <v>75</v>
      </c>
      <c r="FJ38">
        <v>67</v>
      </c>
      <c r="FK38">
        <v>69</v>
      </c>
      <c r="FL38">
        <v>93</v>
      </c>
      <c r="FM38">
        <v>98</v>
      </c>
      <c r="FN38">
        <v>85</v>
      </c>
      <c r="FO38">
        <v>73</v>
      </c>
      <c r="FP38">
        <v>261</v>
      </c>
      <c r="FQ38">
        <v>255</v>
      </c>
      <c r="FR38">
        <v>238</v>
      </c>
      <c r="FS38">
        <v>266</v>
      </c>
      <c r="FT38">
        <v>263</v>
      </c>
      <c r="FU38">
        <v>280</v>
      </c>
      <c r="FV38">
        <v>288</v>
      </c>
      <c r="FW38">
        <v>274</v>
      </c>
      <c r="FX38">
        <v>236</v>
      </c>
      <c r="FY38">
        <v>270</v>
      </c>
      <c r="FZ38">
        <v>289</v>
      </c>
      <c r="GA38">
        <v>266</v>
      </c>
      <c r="GB38">
        <v>262</v>
      </c>
      <c r="GC38">
        <v>285</v>
      </c>
      <c r="GD38">
        <v>291</v>
      </c>
      <c r="GE38">
        <v>275</v>
      </c>
      <c r="GF38">
        <v>247</v>
      </c>
      <c r="GG38">
        <v>246</v>
      </c>
      <c r="GH38">
        <v>262</v>
      </c>
      <c r="GI38">
        <v>241</v>
      </c>
      <c r="GJ38">
        <v>256</v>
      </c>
      <c r="GK38">
        <v>274</v>
      </c>
      <c r="GL38">
        <v>266</v>
      </c>
      <c r="GM38">
        <v>261</v>
      </c>
      <c r="GN38">
        <v>262</v>
      </c>
      <c r="GO38">
        <v>267</v>
      </c>
      <c r="GP38">
        <v>261</v>
      </c>
      <c r="GQ38">
        <v>274</v>
      </c>
      <c r="GR38">
        <v>198</v>
      </c>
      <c r="GS38">
        <v>234</v>
      </c>
      <c r="GT38">
        <v>212</v>
      </c>
      <c r="GU38">
        <v>238</v>
      </c>
      <c r="GV38">
        <v>252</v>
      </c>
      <c r="GW38">
        <v>241</v>
      </c>
      <c r="GX38">
        <v>198</v>
      </c>
      <c r="GY38">
        <v>233</v>
      </c>
      <c r="GZ38">
        <v>231</v>
      </c>
      <c r="HA38">
        <v>173</v>
      </c>
      <c r="HB38">
        <v>276</v>
      </c>
      <c r="HC38">
        <v>278</v>
      </c>
      <c r="HD38">
        <v>347</v>
      </c>
      <c r="HE38">
        <v>318</v>
      </c>
      <c r="HF38">
        <v>106</v>
      </c>
      <c r="HG38">
        <v>93</v>
      </c>
      <c r="HH38">
        <v>81</v>
      </c>
      <c r="HI38">
        <v>74</v>
      </c>
      <c r="HJ38">
        <v>80</v>
      </c>
      <c r="HK38">
        <v>74</v>
      </c>
      <c r="HL38">
        <v>78</v>
      </c>
    </row>
    <row r="39" spans="2:220" x14ac:dyDescent="0.25">
      <c r="B39">
        <v>3429</v>
      </c>
      <c r="C39" t="s">
        <v>75</v>
      </c>
      <c r="D39" s="62"/>
      <c r="E39">
        <v>1545</v>
      </c>
      <c r="F39">
        <v>290</v>
      </c>
      <c r="G39">
        <v>-2</v>
      </c>
      <c r="H39">
        <v>-19</v>
      </c>
      <c r="I39" s="62"/>
      <c r="J39" s="72">
        <v>274</v>
      </c>
      <c r="K39" s="68">
        <v>100</v>
      </c>
      <c r="L39" s="77">
        <v>318</v>
      </c>
      <c r="M39" s="80">
        <v>293</v>
      </c>
      <c r="N39" s="83">
        <v>327</v>
      </c>
      <c r="O39" s="62"/>
      <c r="P39">
        <v>271</v>
      </c>
      <c r="Q39">
        <v>269</v>
      </c>
      <c r="R39">
        <v>270</v>
      </c>
      <c r="S39">
        <v>281</v>
      </c>
      <c r="T39">
        <v>306</v>
      </c>
      <c r="U39">
        <v>288</v>
      </c>
      <c r="V39">
        <v>290</v>
      </c>
      <c r="W39" s="62"/>
      <c r="Y39">
        <v>2</v>
      </c>
      <c r="Z39">
        <v>-1</v>
      </c>
      <c r="AA39">
        <v>-11</v>
      </c>
      <c r="AB39">
        <v>-25</v>
      </c>
      <c r="AC39">
        <v>18</v>
      </c>
      <c r="AD39">
        <v>-2</v>
      </c>
      <c r="AE39" s="62"/>
      <c r="AF39">
        <v>179</v>
      </c>
      <c r="AG39">
        <v>319</v>
      </c>
      <c r="AH39">
        <v>247</v>
      </c>
      <c r="AI39">
        <v>274</v>
      </c>
      <c r="AJ39">
        <v>224</v>
      </c>
      <c r="AK39">
        <v>102</v>
      </c>
      <c r="AL39">
        <v>106</v>
      </c>
      <c r="AM39">
        <v>96</v>
      </c>
      <c r="AN39">
        <v>254</v>
      </c>
      <c r="AO39">
        <v>348</v>
      </c>
      <c r="AP39">
        <v>271</v>
      </c>
      <c r="AQ39">
        <v>191</v>
      </c>
      <c r="AR39">
        <v>254</v>
      </c>
      <c r="AS39">
        <v>252</v>
      </c>
      <c r="AT39">
        <v>297</v>
      </c>
      <c r="AU39">
        <v>183</v>
      </c>
      <c r="AV39">
        <v>276</v>
      </c>
      <c r="AW39">
        <v>241</v>
      </c>
      <c r="AX39">
        <v>338</v>
      </c>
      <c r="AY39" s="62"/>
      <c r="AZ39">
        <v>277</v>
      </c>
      <c r="BA39">
        <v>304</v>
      </c>
      <c r="BB39">
        <v>266</v>
      </c>
      <c r="BC39">
        <v>275</v>
      </c>
      <c r="BD39">
        <v>281</v>
      </c>
      <c r="BE39">
        <v>281</v>
      </c>
      <c r="BF39">
        <v>274</v>
      </c>
      <c r="BG39">
        <v>94</v>
      </c>
      <c r="BH39">
        <v>71</v>
      </c>
      <c r="BI39">
        <v>81</v>
      </c>
      <c r="BJ39">
        <v>62</v>
      </c>
      <c r="BK39">
        <v>133</v>
      </c>
      <c r="BL39">
        <v>124</v>
      </c>
      <c r="BM39">
        <v>100</v>
      </c>
      <c r="BN39">
        <v>330</v>
      </c>
      <c r="BO39">
        <v>321</v>
      </c>
      <c r="BP39">
        <v>322</v>
      </c>
      <c r="BQ39">
        <v>334</v>
      </c>
      <c r="BR39">
        <v>336</v>
      </c>
      <c r="BS39">
        <v>281</v>
      </c>
      <c r="BT39">
        <v>318</v>
      </c>
      <c r="BU39">
        <v>294</v>
      </c>
      <c r="BV39">
        <v>278</v>
      </c>
      <c r="BW39">
        <v>278</v>
      </c>
      <c r="BX39">
        <v>263</v>
      </c>
      <c r="BY39">
        <v>279</v>
      </c>
      <c r="BZ39">
        <v>274</v>
      </c>
      <c r="CA39">
        <v>293</v>
      </c>
      <c r="CB39">
        <v>309</v>
      </c>
      <c r="CC39">
        <v>302</v>
      </c>
      <c r="CD39">
        <v>305</v>
      </c>
      <c r="CE39">
        <v>321</v>
      </c>
      <c r="CF39">
        <v>329</v>
      </c>
      <c r="CG39">
        <v>330</v>
      </c>
      <c r="CH39">
        <v>327</v>
      </c>
      <c r="CI39" s="62"/>
      <c r="CJ39">
        <v>227</v>
      </c>
      <c r="CK39">
        <v>268</v>
      </c>
      <c r="CL39">
        <v>162</v>
      </c>
      <c r="CM39">
        <v>166</v>
      </c>
      <c r="CN39">
        <v>172</v>
      </c>
      <c r="CO39">
        <v>190</v>
      </c>
      <c r="CP39">
        <v>179</v>
      </c>
      <c r="CQ39">
        <v>310</v>
      </c>
      <c r="CR39">
        <v>325</v>
      </c>
      <c r="CS39">
        <v>322</v>
      </c>
      <c r="CT39">
        <v>326</v>
      </c>
      <c r="CU39">
        <v>338</v>
      </c>
      <c r="CV39">
        <v>345</v>
      </c>
      <c r="CW39">
        <v>319</v>
      </c>
      <c r="CX39">
        <v>175</v>
      </c>
      <c r="CY39">
        <v>227</v>
      </c>
      <c r="CZ39">
        <v>214</v>
      </c>
      <c r="DA39">
        <v>216</v>
      </c>
      <c r="DB39">
        <v>246</v>
      </c>
      <c r="DC39">
        <v>240</v>
      </c>
      <c r="DD39">
        <v>247</v>
      </c>
      <c r="DE39">
        <v>336</v>
      </c>
      <c r="DF39">
        <v>334</v>
      </c>
      <c r="DG39">
        <v>277</v>
      </c>
      <c r="DH39">
        <v>287</v>
      </c>
      <c r="DI39">
        <v>291</v>
      </c>
      <c r="DJ39">
        <v>260</v>
      </c>
      <c r="DK39">
        <v>274</v>
      </c>
      <c r="DL39">
        <v>209</v>
      </c>
      <c r="DM39">
        <v>172</v>
      </c>
      <c r="DN39">
        <v>195</v>
      </c>
      <c r="DO39">
        <v>203</v>
      </c>
      <c r="DP39">
        <v>213</v>
      </c>
      <c r="DQ39">
        <v>194</v>
      </c>
      <c r="DR39">
        <v>224</v>
      </c>
      <c r="DS39">
        <v>72</v>
      </c>
      <c r="DT39">
        <v>47</v>
      </c>
      <c r="DU39">
        <v>132</v>
      </c>
      <c r="DV39">
        <v>95</v>
      </c>
      <c r="DW39">
        <v>275</v>
      </c>
      <c r="DX39">
        <v>162</v>
      </c>
      <c r="DY39">
        <v>102</v>
      </c>
      <c r="DZ39">
        <v>147</v>
      </c>
      <c r="EA39">
        <v>121</v>
      </c>
      <c r="EB39">
        <v>135</v>
      </c>
      <c r="EC39">
        <v>129</v>
      </c>
      <c r="ED39">
        <v>105</v>
      </c>
      <c r="EE39">
        <v>107</v>
      </c>
      <c r="EF39">
        <v>106</v>
      </c>
      <c r="EG39">
        <v>42</v>
      </c>
      <c r="EH39">
        <v>31</v>
      </c>
      <c r="EI39">
        <v>10</v>
      </c>
      <c r="EJ39">
        <v>5</v>
      </c>
      <c r="EK39">
        <v>47</v>
      </c>
      <c r="EL39">
        <v>183</v>
      </c>
      <c r="EM39">
        <v>96</v>
      </c>
      <c r="EN39">
        <v>319</v>
      </c>
      <c r="EO39">
        <v>329</v>
      </c>
      <c r="EP39">
        <v>337</v>
      </c>
      <c r="EQ39">
        <v>334</v>
      </c>
      <c r="ER39">
        <v>300</v>
      </c>
      <c r="ES39">
        <v>249</v>
      </c>
      <c r="ET39">
        <v>254</v>
      </c>
      <c r="EU39">
        <v>336</v>
      </c>
      <c r="EV39">
        <v>318</v>
      </c>
      <c r="EW39">
        <v>335</v>
      </c>
      <c r="EX39">
        <v>344</v>
      </c>
      <c r="EY39">
        <v>350</v>
      </c>
      <c r="EZ39">
        <v>348</v>
      </c>
      <c r="FA39">
        <v>348</v>
      </c>
      <c r="FB39">
        <v>286</v>
      </c>
      <c r="FC39">
        <v>240</v>
      </c>
      <c r="FD39">
        <v>189</v>
      </c>
      <c r="FE39">
        <v>214</v>
      </c>
      <c r="FF39">
        <v>305</v>
      </c>
      <c r="FG39">
        <v>53</v>
      </c>
      <c r="FH39">
        <v>271</v>
      </c>
      <c r="FI39">
        <v>260</v>
      </c>
      <c r="FJ39">
        <v>277</v>
      </c>
      <c r="FK39">
        <v>324</v>
      </c>
      <c r="FL39">
        <v>286</v>
      </c>
      <c r="FM39">
        <v>227</v>
      </c>
      <c r="FN39">
        <v>206</v>
      </c>
      <c r="FO39">
        <v>191</v>
      </c>
      <c r="FP39">
        <v>257</v>
      </c>
      <c r="FQ39">
        <v>242</v>
      </c>
      <c r="FR39">
        <v>215</v>
      </c>
      <c r="FS39">
        <v>233</v>
      </c>
      <c r="FT39">
        <v>275</v>
      </c>
      <c r="FU39">
        <v>261</v>
      </c>
      <c r="FV39">
        <v>254</v>
      </c>
      <c r="FW39">
        <v>192</v>
      </c>
      <c r="FX39">
        <v>149</v>
      </c>
      <c r="FY39">
        <v>129</v>
      </c>
      <c r="FZ39">
        <v>111</v>
      </c>
      <c r="GA39">
        <v>127</v>
      </c>
      <c r="GB39">
        <v>150</v>
      </c>
      <c r="GC39">
        <v>252</v>
      </c>
      <c r="GD39">
        <v>251</v>
      </c>
      <c r="GE39">
        <v>231</v>
      </c>
      <c r="GF39">
        <v>248</v>
      </c>
      <c r="GG39">
        <v>272</v>
      </c>
      <c r="GH39">
        <v>284</v>
      </c>
      <c r="GI39">
        <v>283</v>
      </c>
      <c r="GJ39">
        <v>297</v>
      </c>
      <c r="GK39">
        <v>237</v>
      </c>
      <c r="GL39">
        <v>236</v>
      </c>
      <c r="GM39">
        <v>233</v>
      </c>
      <c r="GN39">
        <v>223</v>
      </c>
      <c r="GO39">
        <v>206</v>
      </c>
      <c r="GP39">
        <v>180</v>
      </c>
      <c r="GQ39">
        <v>183</v>
      </c>
      <c r="GR39">
        <v>262</v>
      </c>
      <c r="GS39">
        <v>278</v>
      </c>
      <c r="GT39">
        <v>277</v>
      </c>
      <c r="GU39">
        <v>288</v>
      </c>
      <c r="GV39">
        <v>310</v>
      </c>
      <c r="GW39">
        <v>300</v>
      </c>
      <c r="GX39">
        <v>276</v>
      </c>
      <c r="GY39">
        <v>232</v>
      </c>
      <c r="GZ39">
        <v>248</v>
      </c>
      <c r="HA39">
        <v>200</v>
      </c>
      <c r="HB39">
        <v>200</v>
      </c>
      <c r="HC39">
        <v>204</v>
      </c>
      <c r="HD39">
        <v>248</v>
      </c>
      <c r="HE39">
        <v>241</v>
      </c>
      <c r="HF39">
        <v>342</v>
      </c>
      <c r="HG39">
        <v>335</v>
      </c>
      <c r="HH39">
        <v>334</v>
      </c>
      <c r="HI39">
        <v>339</v>
      </c>
      <c r="HJ39">
        <v>341</v>
      </c>
      <c r="HK39">
        <v>339</v>
      </c>
      <c r="HL39">
        <v>338</v>
      </c>
    </row>
    <row r="40" spans="2:220" x14ac:dyDescent="0.25">
      <c r="B40">
        <v>3450</v>
      </c>
      <c r="C40" t="s">
        <v>95</v>
      </c>
      <c r="D40" s="62"/>
      <c r="E40">
        <v>1279</v>
      </c>
      <c r="F40">
        <v>291</v>
      </c>
      <c r="G40">
        <v>1</v>
      </c>
      <c r="H40">
        <v>17</v>
      </c>
      <c r="I40" s="62"/>
      <c r="J40" s="72">
        <v>300</v>
      </c>
      <c r="K40" s="68">
        <v>170</v>
      </c>
      <c r="L40" s="77">
        <v>334</v>
      </c>
      <c r="M40" s="80">
        <v>291</v>
      </c>
      <c r="N40" s="83">
        <v>239</v>
      </c>
      <c r="O40" s="62"/>
      <c r="P40">
        <v>308</v>
      </c>
      <c r="Q40">
        <v>292</v>
      </c>
      <c r="R40">
        <v>325</v>
      </c>
      <c r="S40">
        <v>295</v>
      </c>
      <c r="T40">
        <v>295</v>
      </c>
      <c r="U40">
        <v>292</v>
      </c>
      <c r="V40">
        <v>291</v>
      </c>
      <c r="W40" s="62"/>
      <c r="Y40">
        <v>16</v>
      </c>
      <c r="Z40">
        <v>-33</v>
      </c>
      <c r="AA40">
        <v>30</v>
      </c>
      <c r="AB40">
        <v>0</v>
      </c>
      <c r="AC40">
        <v>3</v>
      </c>
      <c r="AD40">
        <v>1</v>
      </c>
      <c r="AE40" s="62"/>
      <c r="AF40">
        <v>218</v>
      </c>
      <c r="AG40">
        <v>330</v>
      </c>
      <c r="AH40">
        <v>273</v>
      </c>
      <c r="AI40">
        <v>326</v>
      </c>
      <c r="AJ40">
        <v>280</v>
      </c>
      <c r="AK40">
        <v>64</v>
      </c>
      <c r="AL40">
        <v>197</v>
      </c>
      <c r="AM40">
        <v>164</v>
      </c>
      <c r="AN40">
        <v>342</v>
      </c>
      <c r="AO40">
        <v>337</v>
      </c>
      <c r="AP40">
        <v>204</v>
      </c>
      <c r="AQ40">
        <v>342</v>
      </c>
      <c r="AR40">
        <v>82</v>
      </c>
      <c r="AS40">
        <v>329</v>
      </c>
      <c r="AT40">
        <v>281</v>
      </c>
      <c r="AU40">
        <v>100</v>
      </c>
      <c r="AV40">
        <v>288</v>
      </c>
      <c r="AW40">
        <v>119</v>
      </c>
      <c r="AX40">
        <v>186</v>
      </c>
      <c r="AY40" s="62"/>
      <c r="AZ40">
        <v>327</v>
      </c>
      <c r="BA40">
        <v>330</v>
      </c>
      <c r="BB40">
        <v>329</v>
      </c>
      <c r="BC40">
        <v>326</v>
      </c>
      <c r="BD40">
        <v>313</v>
      </c>
      <c r="BE40">
        <v>283</v>
      </c>
      <c r="BF40">
        <v>300</v>
      </c>
      <c r="BG40">
        <v>219</v>
      </c>
      <c r="BH40">
        <v>149</v>
      </c>
      <c r="BI40">
        <v>129</v>
      </c>
      <c r="BJ40">
        <v>177</v>
      </c>
      <c r="BK40">
        <v>218</v>
      </c>
      <c r="BL40">
        <v>201</v>
      </c>
      <c r="BM40">
        <v>170</v>
      </c>
      <c r="BN40">
        <v>320</v>
      </c>
      <c r="BO40">
        <v>341</v>
      </c>
      <c r="BP40">
        <v>353</v>
      </c>
      <c r="BQ40">
        <v>326</v>
      </c>
      <c r="BR40">
        <v>305</v>
      </c>
      <c r="BS40">
        <v>331</v>
      </c>
      <c r="BT40">
        <v>334</v>
      </c>
      <c r="BU40">
        <v>273</v>
      </c>
      <c r="BV40">
        <v>245</v>
      </c>
      <c r="BW40">
        <v>266</v>
      </c>
      <c r="BX40">
        <v>218</v>
      </c>
      <c r="BY40">
        <v>271</v>
      </c>
      <c r="BZ40">
        <v>271</v>
      </c>
      <c r="CA40">
        <v>291</v>
      </c>
      <c r="CB40">
        <v>256</v>
      </c>
      <c r="CC40">
        <v>253</v>
      </c>
      <c r="CD40">
        <v>253</v>
      </c>
      <c r="CE40">
        <v>253</v>
      </c>
      <c r="CF40">
        <v>241</v>
      </c>
      <c r="CG40">
        <v>250</v>
      </c>
      <c r="CH40">
        <v>239</v>
      </c>
      <c r="CI40" s="62"/>
      <c r="CJ40">
        <v>229</v>
      </c>
      <c r="CK40">
        <v>209</v>
      </c>
      <c r="CL40">
        <v>274</v>
      </c>
      <c r="CM40">
        <v>250</v>
      </c>
      <c r="CN40">
        <v>244</v>
      </c>
      <c r="CO40">
        <v>213</v>
      </c>
      <c r="CP40">
        <v>218</v>
      </c>
      <c r="CQ40">
        <v>356</v>
      </c>
      <c r="CR40">
        <v>356</v>
      </c>
      <c r="CS40">
        <v>356</v>
      </c>
      <c r="CT40">
        <v>348</v>
      </c>
      <c r="CU40">
        <v>332</v>
      </c>
      <c r="CV40">
        <v>313</v>
      </c>
      <c r="CW40">
        <v>330</v>
      </c>
      <c r="CX40">
        <v>254</v>
      </c>
      <c r="CY40">
        <v>238</v>
      </c>
      <c r="CZ40">
        <v>221</v>
      </c>
      <c r="DA40">
        <v>285</v>
      </c>
      <c r="DB40">
        <v>291</v>
      </c>
      <c r="DC40">
        <v>276</v>
      </c>
      <c r="DD40">
        <v>273</v>
      </c>
      <c r="DE40">
        <v>344</v>
      </c>
      <c r="DF40">
        <v>340</v>
      </c>
      <c r="DG40">
        <v>338</v>
      </c>
      <c r="DH40">
        <v>337</v>
      </c>
      <c r="DI40">
        <v>297</v>
      </c>
      <c r="DJ40">
        <v>277</v>
      </c>
      <c r="DK40">
        <v>326</v>
      </c>
      <c r="DL40">
        <v>280</v>
      </c>
      <c r="DM40">
        <v>284</v>
      </c>
      <c r="DN40">
        <v>194</v>
      </c>
      <c r="DO40">
        <v>228</v>
      </c>
      <c r="DP40">
        <v>238</v>
      </c>
      <c r="DQ40">
        <v>262</v>
      </c>
      <c r="DR40">
        <v>280</v>
      </c>
      <c r="DS40">
        <v>266</v>
      </c>
      <c r="DT40">
        <v>83</v>
      </c>
      <c r="DU40">
        <v>149</v>
      </c>
      <c r="DV40">
        <v>171</v>
      </c>
      <c r="DW40">
        <v>278</v>
      </c>
      <c r="DX40">
        <v>244</v>
      </c>
      <c r="DY40">
        <v>64</v>
      </c>
      <c r="DZ40">
        <v>256</v>
      </c>
      <c r="EA40">
        <v>243</v>
      </c>
      <c r="EB40">
        <v>231</v>
      </c>
      <c r="EC40">
        <v>232</v>
      </c>
      <c r="ED40">
        <v>209</v>
      </c>
      <c r="EE40">
        <v>168</v>
      </c>
      <c r="EF40">
        <v>197</v>
      </c>
      <c r="EG40">
        <v>3</v>
      </c>
      <c r="EH40">
        <v>5</v>
      </c>
      <c r="EI40">
        <v>6</v>
      </c>
      <c r="EJ40">
        <v>66</v>
      </c>
      <c r="EK40">
        <v>65</v>
      </c>
      <c r="EL40">
        <v>121</v>
      </c>
      <c r="EM40">
        <v>164</v>
      </c>
      <c r="EN40">
        <v>182</v>
      </c>
      <c r="EO40">
        <v>261</v>
      </c>
      <c r="EP40">
        <v>353</v>
      </c>
      <c r="EQ40">
        <v>343</v>
      </c>
      <c r="ER40">
        <v>340</v>
      </c>
      <c r="ES40">
        <v>265</v>
      </c>
      <c r="ET40">
        <v>342</v>
      </c>
      <c r="EU40">
        <v>160</v>
      </c>
      <c r="EV40">
        <v>200</v>
      </c>
      <c r="EW40">
        <v>295</v>
      </c>
      <c r="EX40">
        <v>305</v>
      </c>
      <c r="EY40">
        <v>292</v>
      </c>
      <c r="EZ40">
        <v>317</v>
      </c>
      <c r="FA40">
        <v>337</v>
      </c>
      <c r="FB40">
        <v>356</v>
      </c>
      <c r="FC40">
        <v>353</v>
      </c>
      <c r="FD40">
        <v>354</v>
      </c>
      <c r="FE40">
        <v>216</v>
      </c>
      <c r="FF40">
        <v>159</v>
      </c>
      <c r="FG40">
        <v>340</v>
      </c>
      <c r="FH40">
        <v>204</v>
      </c>
      <c r="FI40">
        <v>286</v>
      </c>
      <c r="FJ40">
        <v>292</v>
      </c>
      <c r="FK40">
        <v>310</v>
      </c>
      <c r="FL40">
        <v>341</v>
      </c>
      <c r="FM40">
        <v>350</v>
      </c>
      <c r="FN40">
        <v>354</v>
      </c>
      <c r="FO40">
        <v>342</v>
      </c>
      <c r="FP40">
        <v>148</v>
      </c>
      <c r="FQ40">
        <v>162</v>
      </c>
      <c r="FR40">
        <v>194</v>
      </c>
      <c r="FS40">
        <v>106</v>
      </c>
      <c r="FT40">
        <v>133</v>
      </c>
      <c r="FU40">
        <v>155</v>
      </c>
      <c r="FV40">
        <v>82</v>
      </c>
      <c r="FW40">
        <v>279</v>
      </c>
      <c r="FX40">
        <v>172</v>
      </c>
      <c r="FY40">
        <v>148</v>
      </c>
      <c r="FZ40">
        <v>164</v>
      </c>
      <c r="GA40">
        <v>206</v>
      </c>
      <c r="GB40">
        <v>114</v>
      </c>
      <c r="GC40">
        <v>329</v>
      </c>
      <c r="GD40">
        <v>274</v>
      </c>
      <c r="GE40">
        <v>281</v>
      </c>
      <c r="GF40">
        <v>293</v>
      </c>
      <c r="GG40">
        <v>294</v>
      </c>
      <c r="GH40">
        <v>270</v>
      </c>
      <c r="GI40">
        <v>288</v>
      </c>
      <c r="GJ40">
        <v>281</v>
      </c>
      <c r="GK40">
        <v>110</v>
      </c>
      <c r="GL40">
        <v>94</v>
      </c>
      <c r="GM40">
        <v>121</v>
      </c>
      <c r="GN40">
        <v>114</v>
      </c>
      <c r="GO40">
        <v>106</v>
      </c>
      <c r="GP40">
        <v>103</v>
      </c>
      <c r="GQ40">
        <v>100</v>
      </c>
      <c r="GR40">
        <v>290</v>
      </c>
      <c r="GS40">
        <v>291</v>
      </c>
      <c r="GT40">
        <v>309</v>
      </c>
      <c r="GU40">
        <v>309</v>
      </c>
      <c r="GV40">
        <v>298</v>
      </c>
      <c r="GW40">
        <v>292</v>
      </c>
      <c r="GX40">
        <v>288</v>
      </c>
      <c r="GY40">
        <v>176</v>
      </c>
      <c r="GZ40">
        <v>112</v>
      </c>
      <c r="HA40">
        <v>55</v>
      </c>
      <c r="HB40">
        <v>42</v>
      </c>
      <c r="HC40">
        <v>116</v>
      </c>
      <c r="HD40">
        <v>117</v>
      </c>
      <c r="HE40">
        <v>119</v>
      </c>
      <c r="HF40">
        <v>233</v>
      </c>
      <c r="HG40">
        <v>227</v>
      </c>
      <c r="HH40">
        <v>225</v>
      </c>
      <c r="HI40">
        <v>217</v>
      </c>
      <c r="HJ40">
        <v>203</v>
      </c>
      <c r="HK40">
        <v>215</v>
      </c>
      <c r="HL40">
        <v>186</v>
      </c>
    </row>
    <row r="41" spans="2:220" x14ac:dyDescent="0.25">
      <c r="B41">
        <v>3449</v>
      </c>
      <c r="C41" t="s">
        <v>94</v>
      </c>
      <c r="D41" s="62"/>
      <c r="E41">
        <v>2954</v>
      </c>
      <c r="F41">
        <v>297</v>
      </c>
      <c r="G41">
        <v>-7</v>
      </c>
      <c r="H41">
        <v>-27</v>
      </c>
      <c r="I41" s="62"/>
      <c r="J41" s="72">
        <v>289</v>
      </c>
      <c r="K41" s="68">
        <v>259</v>
      </c>
      <c r="L41" s="77">
        <v>272</v>
      </c>
      <c r="M41" s="80">
        <v>279</v>
      </c>
      <c r="N41" s="83">
        <v>260</v>
      </c>
      <c r="O41" s="62"/>
      <c r="P41">
        <v>270</v>
      </c>
      <c r="Q41">
        <v>283</v>
      </c>
      <c r="R41">
        <v>281</v>
      </c>
      <c r="S41">
        <v>289</v>
      </c>
      <c r="T41">
        <v>293</v>
      </c>
      <c r="U41">
        <v>290</v>
      </c>
      <c r="V41">
        <v>297</v>
      </c>
      <c r="W41" s="62"/>
      <c r="Y41">
        <v>-13</v>
      </c>
      <c r="Z41">
        <v>2</v>
      </c>
      <c r="AA41">
        <v>-8</v>
      </c>
      <c r="AB41">
        <v>-4</v>
      </c>
      <c r="AC41">
        <v>3</v>
      </c>
      <c r="AD41">
        <v>-7</v>
      </c>
      <c r="AE41" s="62"/>
      <c r="AF41">
        <v>272</v>
      </c>
      <c r="AG41">
        <v>324</v>
      </c>
      <c r="AH41">
        <v>157</v>
      </c>
      <c r="AI41">
        <v>350</v>
      </c>
      <c r="AJ41">
        <v>126</v>
      </c>
      <c r="AK41">
        <v>269</v>
      </c>
      <c r="AL41">
        <v>283</v>
      </c>
      <c r="AM41">
        <v>212</v>
      </c>
      <c r="AN41">
        <v>269</v>
      </c>
      <c r="AO41">
        <v>331</v>
      </c>
      <c r="AP41">
        <v>120</v>
      </c>
      <c r="AQ41">
        <v>334</v>
      </c>
      <c r="AR41">
        <v>101</v>
      </c>
      <c r="AS41">
        <v>308</v>
      </c>
      <c r="AT41">
        <v>224</v>
      </c>
      <c r="AU41">
        <v>257</v>
      </c>
      <c r="AV41">
        <v>221</v>
      </c>
      <c r="AW41">
        <v>259</v>
      </c>
      <c r="AX41">
        <v>295</v>
      </c>
      <c r="AY41" s="62"/>
      <c r="AZ41">
        <v>243</v>
      </c>
      <c r="BA41">
        <v>245</v>
      </c>
      <c r="BB41">
        <v>257</v>
      </c>
      <c r="BC41">
        <v>279</v>
      </c>
      <c r="BD41">
        <v>291</v>
      </c>
      <c r="BE41">
        <v>273</v>
      </c>
      <c r="BF41">
        <v>289</v>
      </c>
      <c r="BG41">
        <v>264</v>
      </c>
      <c r="BH41">
        <v>258</v>
      </c>
      <c r="BI41">
        <v>226</v>
      </c>
      <c r="BJ41">
        <v>200</v>
      </c>
      <c r="BK41">
        <v>244</v>
      </c>
      <c r="BL41">
        <v>233</v>
      </c>
      <c r="BM41">
        <v>259</v>
      </c>
      <c r="BN41">
        <v>278</v>
      </c>
      <c r="BO41">
        <v>317</v>
      </c>
      <c r="BP41">
        <v>312</v>
      </c>
      <c r="BQ41">
        <v>329</v>
      </c>
      <c r="BR41">
        <v>300</v>
      </c>
      <c r="BS41">
        <v>321</v>
      </c>
      <c r="BT41">
        <v>272</v>
      </c>
      <c r="BU41">
        <v>187</v>
      </c>
      <c r="BV41">
        <v>217</v>
      </c>
      <c r="BW41">
        <v>251</v>
      </c>
      <c r="BX41">
        <v>257</v>
      </c>
      <c r="BY41">
        <v>255</v>
      </c>
      <c r="BZ41">
        <v>248</v>
      </c>
      <c r="CA41">
        <v>279</v>
      </c>
      <c r="CB41">
        <v>260</v>
      </c>
      <c r="CC41">
        <v>261</v>
      </c>
      <c r="CD41">
        <v>248</v>
      </c>
      <c r="CE41">
        <v>258</v>
      </c>
      <c r="CF41">
        <v>250</v>
      </c>
      <c r="CG41">
        <v>252</v>
      </c>
      <c r="CH41">
        <v>260</v>
      </c>
      <c r="CI41" s="62"/>
      <c r="CJ41">
        <v>206</v>
      </c>
      <c r="CK41">
        <v>215</v>
      </c>
      <c r="CL41">
        <v>229</v>
      </c>
      <c r="CM41">
        <v>221</v>
      </c>
      <c r="CN41">
        <v>250</v>
      </c>
      <c r="CO41">
        <v>231</v>
      </c>
      <c r="CP41">
        <v>272</v>
      </c>
      <c r="CQ41">
        <v>308</v>
      </c>
      <c r="CR41">
        <v>305</v>
      </c>
      <c r="CS41">
        <v>292</v>
      </c>
      <c r="CT41">
        <v>327</v>
      </c>
      <c r="CU41">
        <v>320</v>
      </c>
      <c r="CV41">
        <v>309</v>
      </c>
      <c r="CW41">
        <v>324</v>
      </c>
      <c r="CX41">
        <v>187</v>
      </c>
      <c r="CY41">
        <v>170</v>
      </c>
      <c r="CZ41">
        <v>188</v>
      </c>
      <c r="DA41">
        <v>192</v>
      </c>
      <c r="DB41">
        <v>184</v>
      </c>
      <c r="DC41">
        <v>184</v>
      </c>
      <c r="DD41">
        <v>157</v>
      </c>
      <c r="DE41">
        <v>216</v>
      </c>
      <c r="DF41">
        <v>228</v>
      </c>
      <c r="DG41">
        <v>248</v>
      </c>
      <c r="DH41">
        <v>298</v>
      </c>
      <c r="DI41">
        <v>350</v>
      </c>
      <c r="DJ41">
        <v>315</v>
      </c>
      <c r="DK41">
        <v>350</v>
      </c>
      <c r="DL41">
        <v>197</v>
      </c>
      <c r="DM41">
        <v>194</v>
      </c>
      <c r="DN41">
        <v>208</v>
      </c>
      <c r="DO41">
        <v>192</v>
      </c>
      <c r="DP41">
        <v>156</v>
      </c>
      <c r="DQ41">
        <v>113</v>
      </c>
      <c r="DR41">
        <v>126</v>
      </c>
      <c r="DS41">
        <v>321</v>
      </c>
      <c r="DT41">
        <v>312</v>
      </c>
      <c r="DU41">
        <v>271</v>
      </c>
      <c r="DV41">
        <v>219</v>
      </c>
      <c r="DW41">
        <v>311</v>
      </c>
      <c r="DX41">
        <v>245</v>
      </c>
      <c r="DY41">
        <v>269</v>
      </c>
      <c r="DZ41">
        <v>260</v>
      </c>
      <c r="EA41">
        <v>271</v>
      </c>
      <c r="EB41">
        <v>265</v>
      </c>
      <c r="EC41">
        <v>280</v>
      </c>
      <c r="ED41">
        <v>289</v>
      </c>
      <c r="EE41">
        <v>278</v>
      </c>
      <c r="EF41">
        <v>283</v>
      </c>
      <c r="EG41">
        <v>100</v>
      </c>
      <c r="EH41">
        <v>66</v>
      </c>
      <c r="EI41">
        <v>54</v>
      </c>
      <c r="EJ41">
        <v>26</v>
      </c>
      <c r="EK41">
        <v>4</v>
      </c>
      <c r="EL41">
        <v>160</v>
      </c>
      <c r="EM41">
        <v>212</v>
      </c>
      <c r="EN41">
        <v>295</v>
      </c>
      <c r="EO41">
        <v>311</v>
      </c>
      <c r="EP41">
        <v>327</v>
      </c>
      <c r="EQ41">
        <v>336</v>
      </c>
      <c r="ER41">
        <v>324</v>
      </c>
      <c r="ES41">
        <v>320</v>
      </c>
      <c r="ET41">
        <v>269</v>
      </c>
      <c r="EU41">
        <v>290</v>
      </c>
      <c r="EV41">
        <v>297</v>
      </c>
      <c r="EW41">
        <v>287</v>
      </c>
      <c r="EX41">
        <v>283</v>
      </c>
      <c r="EY41">
        <v>309</v>
      </c>
      <c r="EZ41">
        <v>310</v>
      </c>
      <c r="FA41">
        <v>331</v>
      </c>
      <c r="FB41">
        <v>187</v>
      </c>
      <c r="FC41">
        <v>301</v>
      </c>
      <c r="FD41">
        <v>289</v>
      </c>
      <c r="FE41">
        <v>296</v>
      </c>
      <c r="FF41">
        <v>154</v>
      </c>
      <c r="FG41">
        <v>297</v>
      </c>
      <c r="FH41">
        <v>120</v>
      </c>
      <c r="FI41">
        <v>270</v>
      </c>
      <c r="FJ41">
        <v>251</v>
      </c>
      <c r="FK41">
        <v>319</v>
      </c>
      <c r="FL41">
        <v>314</v>
      </c>
      <c r="FM41">
        <v>293</v>
      </c>
      <c r="FN41">
        <v>298</v>
      </c>
      <c r="FO41">
        <v>334</v>
      </c>
      <c r="FP41">
        <v>71</v>
      </c>
      <c r="FQ41">
        <v>84</v>
      </c>
      <c r="FR41">
        <v>80</v>
      </c>
      <c r="FS41">
        <v>76</v>
      </c>
      <c r="FT41">
        <v>87</v>
      </c>
      <c r="FU41">
        <v>76</v>
      </c>
      <c r="FV41">
        <v>101</v>
      </c>
      <c r="FW41">
        <v>227</v>
      </c>
      <c r="FX41">
        <v>284</v>
      </c>
      <c r="FY41">
        <v>316</v>
      </c>
      <c r="FZ41">
        <v>335</v>
      </c>
      <c r="GA41">
        <v>318</v>
      </c>
      <c r="GB41">
        <v>313</v>
      </c>
      <c r="GC41">
        <v>308</v>
      </c>
      <c r="GD41">
        <v>203</v>
      </c>
      <c r="GE41">
        <v>214</v>
      </c>
      <c r="GF41">
        <v>228</v>
      </c>
      <c r="GG41">
        <v>214</v>
      </c>
      <c r="GH41">
        <v>234</v>
      </c>
      <c r="GI41">
        <v>239</v>
      </c>
      <c r="GJ41">
        <v>224</v>
      </c>
      <c r="GK41">
        <v>266</v>
      </c>
      <c r="GL41">
        <v>272</v>
      </c>
      <c r="GM41">
        <v>269</v>
      </c>
      <c r="GN41">
        <v>267</v>
      </c>
      <c r="GO41">
        <v>263</v>
      </c>
      <c r="GP41">
        <v>255</v>
      </c>
      <c r="GQ41">
        <v>257</v>
      </c>
      <c r="GR41">
        <v>247</v>
      </c>
      <c r="GS41">
        <v>254</v>
      </c>
      <c r="GT41">
        <v>216</v>
      </c>
      <c r="GU41">
        <v>251</v>
      </c>
      <c r="GV41">
        <v>239</v>
      </c>
      <c r="GW41">
        <v>242</v>
      </c>
      <c r="GX41">
        <v>221</v>
      </c>
      <c r="GY41">
        <v>171</v>
      </c>
      <c r="GZ41">
        <v>198</v>
      </c>
      <c r="HA41">
        <v>118</v>
      </c>
      <c r="HB41">
        <v>168</v>
      </c>
      <c r="HC41">
        <v>162</v>
      </c>
      <c r="HD41">
        <v>121</v>
      </c>
      <c r="HE41">
        <v>259</v>
      </c>
      <c r="HF41">
        <v>305</v>
      </c>
      <c r="HG41">
        <v>297</v>
      </c>
      <c r="HH41">
        <v>292</v>
      </c>
      <c r="HI41">
        <v>298</v>
      </c>
      <c r="HJ41">
        <v>291</v>
      </c>
      <c r="HK41">
        <v>295</v>
      </c>
      <c r="HL41">
        <v>295</v>
      </c>
    </row>
    <row r="42" spans="2:220" x14ac:dyDescent="0.25">
      <c r="B42">
        <v>3414</v>
      </c>
      <c r="C42" t="s">
        <v>61</v>
      </c>
      <c r="D42" s="62"/>
      <c r="E42">
        <v>5016</v>
      </c>
      <c r="F42">
        <v>301</v>
      </c>
      <c r="G42">
        <v>13</v>
      </c>
      <c r="H42">
        <v>-1</v>
      </c>
      <c r="I42" s="62"/>
      <c r="J42" s="72">
        <v>293</v>
      </c>
      <c r="K42" s="68">
        <v>338</v>
      </c>
      <c r="L42" s="77">
        <v>226</v>
      </c>
      <c r="M42" s="80">
        <v>222</v>
      </c>
      <c r="N42" s="83">
        <v>235</v>
      </c>
      <c r="O42" s="62"/>
      <c r="P42">
        <v>300</v>
      </c>
      <c r="Q42">
        <v>295</v>
      </c>
      <c r="R42">
        <v>298</v>
      </c>
      <c r="S42">
        <v>304</v>
      </c>
      <c r="T42">
        <v>301</v>
      </c>
      <c r="U42">
        <v>314</v>
      </c>
      <c r="V42">
        <v>301</v>
      </c>
      <c r="W42" s="62"/>
      <c r="Y42">
        <v>5</v>
      </c>
      <c r="Z42">
        <v>-3</v>
      </c>
      <c r="AA42">
        <v>-6</v>
      </c>
      <c r="AB42">
        <v>3</v>
      </c>
      <c r="AC42">
        <v>-13</v>
      </c>
      <c r="AD42">
        <v>13</v>
      </c>
      <c r="AE42" s="62"/>
      <c r="AF42">
        <v>253</v>
      </c>
      <c r="AG42">
        <v>306</v>
      </c>
      <c r="AH42">
        <v>250</v>
      </c>
      <c r="AI42">
        <v>294</v>
      </c>
      <c r="AJ42">
        <v>319</v>
      </c>
      <c r="AK42">
        <v>302</v>
      </c>
      <c r="AL42">
        <v>348</v>
      </c>
      <c r="AM42">
        <v>80</v>
      </c>
      <c r="AN42">
        <v>237</v>
      </c>
      <c r="AO42">
        <v>317</v>
      </c>
      <c r="AP42">
        <v>19</v>
      </c>
      <c r="AQ42">
        <v>302</v>
      </c>
      <c r="AR42">
        <v>75</v>
      </c>
      <c r="AS42">
        <v>293</v>
      </c>
      <c r="AT42">
        <v>139</v>
      </c>
      <c r="AU42">
        <v>108</v>
      </c>
      <c r="AV42">
        <v>253</v>
      </c>
      <c r="AW42">
        <v>350</v>
      </c>
      <c r="AX42">
        <v>227</v>
      </c>
      <c r="AY42" s="62"/>
      <c r="AZ42">
        <v>294</v>
      </c>
      <c r="BA42">
        <v>299</v>
      </c>
      <c r="BB42">
        <v>286</v>
      </c>
      <c r="BC42">
        <v>301</v>
      </c>
      <c r="BD42">
        <v>306</v>
      </c>
      <c r="BE42">
        <v>313</v>
      </c>
      <c r="BF42">
        <v>293</v>
      </c>
      <c r="BG42">
        <v>324</v>
      </c>
      <c r="BH42">
        <v>331</v>
      </c>
      <c r="BI42">
        <v>344</v>
      </c>
      <c r="BJ42">
        <v>337</v>
      </c>
      <c r="BK42">
        <v>328</v>
      </c>
      <c r="BL42">
        <v>332</v>
      </c>
      <c r="BM42">
        <v>338</v>
      </c>
      <c r="BN42">
        <v>287</v>
      </c>
      <c r="BO42">
        <v>239</v>
      </c>
      <c r="BP42">
        <v>259</v>
      </c>
      <c r="BQ42">
        <v>252</v>
      </c>
      <c r="BR42">
        <v>249</v>
      </c>
      <c r="BS42">
        <v>292</v>
      </c>
      <c r="BT42">
        <v>226</v>
      </c>
      <c r="BU42">
        <v>226</v>
      </c>
      <c r="BV42">
        <v>210</v>
      </c>
      <c r="BW42">
        <v>224</v>
      </c>
      <c r="BX42">
        <v>234</v>
      </c>
      <c r="BY42">
        <v>245</v>
      </c>
      <c r="BZ42">
        <v>273</v>
      </c>
      <c r="CA42">
        <v>222</v>
      </c>
      <c r="CB42">
        <v>190</v>
      </c>
      <c r="CC42">
        <v>182</v>
      </c>
      <c r="CD42">
        <v>196</v>
      </c>
      <c r="CE42">
        <v>211</v>
      </c>
      <c r="CF42">
        <v>215</v>
      </c>
      <c r="CG42">
        <v>228</v>
      </c>
      <c r="CH42">
        <v>235</v>
      </c>
      <c r="CI42" s="62"/>
      <c r="CJ42">
        <v>160</v>
      </c>
      <c r="CK42">
        <v>195</v>
      </c>
      <c r="CL42">
        <v>200</v>
      </c>
      <c r="CM42">
        <v>211</v>
      </c>
      <c r="CN42">
        <v>219</v>
      </c>
      <c r="CO42">
        <v>233</v>
      </c>
      <c r="CP42">
        <v>253</v>
      </c>
      <c r="CQ42">
        <v>301</v>
      </c>
      <c r="CR42">
        <v>296</v>
      </c>
      <c r="CS42">
        <v>304</v>
      </c>
      <c r="CT42">
        <v>302</v>
      </c>
      <c r="CU42">
        <v>315</v>
      </c>
      <c r="CV42">
        <v>329</v>
      </c>
      <c r="CW42">
        <v>306</v>
      </c>
      <c r="CX42">
        <v>264</v>
      </c>
      <c r="CY42">
        <v>273</v>
      </c>
      <c r="CZ42">
        <v>247</v>
      </c>
      <c r="DA42">
        <v>271</v>
      </c>
      <c r="DB42">
        <v>274</v>
      </c>
      <c r="DC42">
        <v>281</v>
      </c>
      <c r="DD42">
        <v>250</v>
      </c>
      <c r="DE42">
        <v>354</v>
      </c>
      <c r="DF42">
        <v>351</v>
      </c>
      <c r="DG42">
        <v>343</v>
      </c>
      <c r="DH42">
        <v>339</v>
      </c>
      <c r="DI42">
        <v>334</v>
      </c>
      <c r="DJ42">
        <v>330</v>
      </c>
      <c r="DK42">
        <v>294</v>
      </c>
      <c r="DL42">
        <v>329</v>
      </c>
      <c r="DM42">
        <v>319</v>
      </c>
      <c r="DN42">
        <v>315</v>
      </c>
      <c r="DO42">
        <v>315</v>
      </c>
      <c r="DP42">
        <v>312</v>
      </c>
      <c r="DQ42">
        <v>309</v>
      </c>
      <c r="DR42">
        <v>319</v>
      </c>
      <c r="DS42">
        <v>248</v>
      </c>
      <c r="DT42">
        <v>281</v>
      </c>
      <c r="DU42">
        <v>308</v>
      </c>
      <c r="DV42">
        <v>271</v>
      </c>
      <c r="DW42">
        <v>175</v>
      </c>
      <c r="DX42">
        <v>242</v>
      </c>
      <c r="DY42">
        <v>302</v>
      </c>
      <c r="DZ42">
        <v>324</v>
      </c>
      <c r="EA42">
        <v>347</v>
      </c>
      <c r="EB42">
        <v>350</v>
      </c>
      <c r="EC42">
        <v>348</v>
      </c>
      <c r="ED42">
        <v>346</v>
      </c>
      <c r="EE42">
        <v>345</v>
      </c>
      <c r="EF42">
        <v>348</v>
      </c>
      <c r="EG42">
        <v>207</v>
      </c>
      <c r="EH42">
        <v>104</v>
      </c>
      <c r="EI42">
        <v>119</v>
      </c>
      <c r="EJ42">
        <v>157</v>
      </c>
      <c r="EK42">
        <v>134</v>
      </c>
      <c r="EL42">
        <v>137</v>
      </c>
      <c r="EM42">
        <v>80</v>
      </c>
      <c r="EN42">
        <v>247</v>
      </c>
      <c r="EO42">
        <v>254</v>
      </c>
      <c r="EP42">
        <v>282</v>
      </c>
      <c r="EQ42">
        <v>259</v>
      </c>
      <c r="ER42">
        <v>262</v>
      </c>
      <c r="ES42">
        <v>299</v>
      </c>
      <c r="ET42">
        <v>237</v>
      </c>
      <c r="EU42">
        <v>329</v>
      </c>
      <c r="EV42">
        <v>317</v>
      </c>
      <c r="EW42">
        <v>305</v>
      </c>
      <c r="EX42">
        <v>296</v>
      </c>
      <c r="EY42">
        <v>311</v>
      </c>
      <c r="EZ42">
        <v>304</v>
      </c>
      <c r="FA42">
        <v>317</v>
      </c>
      <c r="FB42">
        <v>225</v>
      </c>
      <c r="FC42">
        <v>44</v>
      </c>
      <c r="FD42">
        <v>108</v>
      </c>
      <c r="FE42">
        <v>124</v>
      </c>
      <c r="FF42">
        <v>60</v>
      </c>
      <c r="FG42">
        <v>200</v>
      </c>
      <c r="FH42">
        <v>19</v>
      </c>
      <c r="FI42">
        <v>287</v>
      </c>
      <c r="FJ42">
        <v>287</v>
      </c>
      <c r="FK42">
        <v>309</v>
      </c>
      <c r="FL42">
        <v>265</v>
      </c>
      <c r="FM42">
        <v>299</v>
      </c>
      <c r="FN42">
        <v>311</v>
      </c>
      <c r="FO42">
        <v>302</v>
      </c>
      <c r="FP42">
        <v>89</v>
      </c>
      <c r="FQ42">
        <v>75</v>
      </c>
      <c r="FR42">
        <v>69</v>
      </c>
      <c r="FS42">
        <v>115</v>
      </c>
      <c r="FT42">
        <v>106</v>
      </c>
      <c r="FU42">
        <v>120</v>
      </c>
      <c r="FV42">
        <v>75</v>
      </c>
      <c r="FW42">
        <v>269</v>
      </c>
      <c r="FX42">
        <v>255</v>
      </c>
      <c r="FY42">
        <v>302</v>
      </c>
      <c r="FZ42">
        <v>287</v>
      </c>
      <c r="GA42">
        <v>284</v>
      </c>
      <c r="GB42">
        <v>291</v>
      </c>
      <c r="GC42">
        <v>293</v>
      </c>
      <c r="GD42">
        <v>140</v>
      </c>
      <c r="GE42">
        <v>138</v>
      </c>
      <c r="GF42">
        <v>155</v>
      </c>
      <c r="GG42">
        <v>154</v>
      </c>
      <c r="GH42">
        <v>159</v>
      </c>
      <c r="GI42">
        <v>152</v>
      </c>
      <c r="GJ42">
        <v>139</v>
      </c>
      <c r="GK42">
        <v>151</v>
      </c>
      <c r="GL42">
        <v>144</v>
      </c>
      <c r="GM42">
        <v>132</v>
      </c>
      <c r="GN42">
        <v>123</v>
      </c>
      <c r="GO42">
        <v>113</v>
      </c>
      <c r="GP42">
        <v>101</v>
      </c>
      <c r="GQ42">
        <v>108</v>
      </c>
      <c r="GR42">
        <v>195</v>
      </c>
      <c r="GS42">
        <v>194</v>
      </c>
      <c r="GT42">
        <v>230</v>
      </c>
      <c r="GU42">
        <v>248</v>
      </c>
      <c r="GV42">
        <v>248</v>
      </c>
      <c r="GW42">
        <v>258</v>
      </c>
      <c r="GX42">
        <v>253</v>
      </c>
      <c r="GY42">
        <v>215</v>
      </c>
      <c r="GZ42">
        <v>219</v>
      </c>
      <c r="HA42">
        <v>209</v>
      </c>
      <c r="HB42">
        <v>239</v>
      </c>
      <c r="HC42">
        <v>202</v>
      </c>
      <c r="HD42">
        <v>313</v>
      </c>
      <c r="HE42">
        <v>350</v>
      </c>
      <c r="HF42">
        <v>240</v>
      </c>
      <c r="HG42">
        <v>234</v>
      </c>
      <c r="HH42">
        <v>217</v>
      </c>
      <c r="HI42">
        <v>227</v>
      </c>
      <c r="HJ42">
        <v>234</v>
      </c>
      <c r="HK42">
        <v>231</v>
      </c>
      <c r="HL42">
        <v>227</v>
      </c>
    </row>
    <row r="43" spans="2:220" x14ac:dyDescent="0.25">
      <c r="B43">
        <v>3419</v>
      </c>
      <c r="C43" t="s">
        <v>136</v>
      </c>
      <c r="D43" s="62"/>
      <c r="E43">
        <v>3662</v>
      </c>
      <c r="F43">
        <v>304</v>
      </c>
      <c r="G43">
        <v>22</v>
      </c>
      <c r="H43">
        <v>25</v>
      </c>
      <c r="I43" s="62"/>
      <c r="J43" s="72">
        <v>230</v>
      </c>
      <c r="K43" s="68">
        <v>332</v>
      </c>
      <c r="L43" s="77">
        <v>297</v>
      </c>
      <c r="M43" s="80">
        <v>191</v>
      </c>
      <c r="N43" s="83">
        <v>284</v>
      </c>
      <c r="O43" s="62"/>
      <c r="P43">
        <v>329</v>
      </c>
      <c r="Q43">
        <v>316</v>
      </c>
      <c r="R43">
        <v>303</v>
      </c>
      <c r="S43">
        <v>316</v>
      </c>
      <c r="T43">
        <v>337</v>
      </c>
      <c r="U43">
        <v>326</v>
      </c>
      <c r="V43">
        <v>304</v>
      </c>
      <c r="W43" s="62"/>
      <c r="Y43">
        <v>13</v>
      </c>
      <c r="Z43">
        <v>13</v>
      </c>
      <c r="AA43">
        <v>-13</v>
      </c>
      <c r="AB43">
        <v>-21</v>
      </c>
      <c r="AC43">
        <v>11</v>
      </c>
      <c r="AD43">
        <v>22</v>
      </c>
      <c r="AE43" s="62"/>
      <c r="AF43">
        <v>311</v>
      </c>
      <c r="AG43">
        <v>303</v>
      </c>
      <c r="AH43">
        <v>99</v>
      </c>
      <c r="AI43">
        <v>142</v>
      </c>
      <c r="AJ43">
        <v>265</v>
      </c>
      <c r="AK43">
        <v>187</v>
      </c>
      <c r="AL43">
        <v>354</v>
      </c>
      <c r="AM43">
        <v>114</v>
      </c>
      <c r="AN43">
        <v>264</v>
      </c>
      <c r="AO43">
        <v>332</v>
      </c>
      <c r="AP43">
        <v>237</v>
      </c>
      <c r="AQ43">
        <v>338</v>
      </c>
      <c r="AR43">
        <v>24</v>
      </c>
      <c r="AS43">
        <v>303</v>
      </c>
      <c r="AT43">
        <v>210</v>
      </c>
      <c r="AU43">
        <v>97</v>
      </c>
      <c r="AV43">
        <v>202</v>
      </c>
      <c r="AW43">
        <v>199</v>
      </c>
      <c r="AX43">
        <v>334</v>
      </c>
      <c r="AY43" s="62"/>
      <c r="AZ43">
        <v>279</v>
      </c>
      <c r="BA43">
        <v>263</v>
      </c>
      <c r="BB43">
        <v>255</v>
      </c>
      <c r="BC43">
        <v>250</v>
      </c>
      <c r="BD43">
        <v>252</v>
      </c>
      <c r="BE43">
        <v>252</v>
      </c>
      <c r="BF43">
        <v>230</v>
      </c>
      <c r="BG43">
        <v>343</v>
      </c>
      <c r="BH43">
        <v>343</v>
      </c>
      <c r="BI43">
        <v>338</v>
      </c>
      <c r="BJ43">
        <v>352</v>
      </c>
      <c r="BK43">
        <v>355</v>
      </c>
      <c r="BL43">
        <v>355</v>
      </c>
      <c r="BM43">
        <v>332</v>
      </c>
      <c r="BN43">
        <v>333</v>
      </c>
      <c r="BO43">
        <v>287</v>
      </c>
      <c r="BP43">
        <v>295</v>
      </c>
      <c r="BQ43">
        <v>291</v>
      </c>
      <c r="BR43">
        <v>335</v>
      </c>
      <c r="BS43">
        <v>243</v>
      </c>
      <c r="BT43">
        <v>297</v>
      </c>
      <c r="BU43">
        <v>217</v>
      </c>
      <c r="BV43">
        <v>213</v>
      </c>
      <c r="BW43">
        <v>242</v>
      </c>
      <c r="BX43">
        <v>221</v>
      </c>
      <c r="BY43">
        <v>233</v>
      </c>
      <c r="BZ43">
        <v>241</v>
      </c>
      <c r="CA43">
        <v>191</v>
      </c>
      <c r="CB43">
        <v>271</v>
      </c>
      <c r="CC43">
        <v>259</v>
      </c>
      <c r="CD43">
        <v>244</v>
      </c>
      <c r="CE43">
        <v>259</v>
      </c>
      <c r="CF43">
        <v>272</v>
      </c>
      <c r="CG43">
        <v>285</v>
      </c>
      <c r="CH43">
        <v>284</v>
      </c>
      <c r="CI43" s="62"/>
      <c r="CJ43">
        <v>316</v>
      </c>
      <c r="CK43">
        <v>311</v>
      </c>
      <c r="CL43">
        <v>303</v>
      </c>
      <c r="CM43">
        <v>305</v>
      </c>
      <c r="CN43">
        <v>318</v>
      </c>
      <c r="CO43">
        <v>302</v>
      </c>
      <c r="CP43">
        <v>311</v>
      </c>
      <c r="CQ43">
        <v>314</v>
      </c>
      <c r="CR43">
        <v>310</v>
      </c>
      <c r="CS43">
        <v>315</v>
      </c>
      <c r="CT43">
        <v>317</v>
      </c>
      <c r="CU43">
        <v>313</v>
      </c>
      <c r="CV43">
        <v>322</v>
      </c>
      <c r="CW43">
        <v>303</v>
      </c>
      <c r="CX43">
        <v>197</v>
      </c>
      <c r="CY43">
        <v>167</v>
      </c>
      <c r="CZ43">
        <v>167</v>
      </c>
      <c r="DA43">
        <v>142</v>
      </c>
      <c r="DB43">
        <v>151</v>
      </c>
      <c r="DC43">
        <v>139</v>
      </c>
      <c r="DD43">
        <v>99</v>
      </c>
      <c r="DE43">
        <v>172</v>
      </c>
      <c r="DF43">
        <v>156</v>
      </c>
      <c r="DG43">
        <v>148</v>
      </c>
      <c r="DH43">
        <v>168</v>
      </c>
      <c r="DI43">
        <v>144</v>
      </c>
      <c r="DJ43">
        <v>180</v>
      </c>
      <c r="DK43">
        <v>142</v>
      </c>
      <c r="DL43">
        <v>263</v>
      </c>
      <c r="DM43">
        <v>266</v>
      </c>
      <c r="DN43">
        <v>215</v>
      </c>
      <c r="DO43">
        <v>246</v>
      </c>
      <c r="DP43">
        <v>264</v>
      </c>
      <c r="DQ43">
        <v>234</v>
      </c>
      <c r="DR43">
        <v>265</v>
      </c>
      <c r="DS43">
        <v>310</v>
      </c>
      <c r="DT43">
        <v>275</v>
      </c>
      <c r="DU43">
        <v>164</v>
      </c>
      <c r="DV43">
        <v>323</v>
      </c>
      <c r="DW43">
        <v>327</v>
      </c>
      <c r="DX43">
        <v>334</v>
      </c>
      <c r="DY43">
        <v>187</v>
      </c>
      <c r="DZ43">
        <v>354</v>
      </c>
      <c r="EA43">
        <v>356</v>
      </c>
      <c r="EB43">
        <v>356</v>
      </c>
      <c r="EC43">
        <v>356</v>
      </c>
      <c r="ED43">
        <v>356</v>
      </c>
      <c r="EE43">
        <v>356</v>
      </c>
      <c r="EF43">
        <v>354</v>
      </c>
      <c r="EG43">
        <v>286</v>
      </c>
      <c r="EH43">
        <v>239</v>
      </c>
      <c r="EI43">
        <v>146</v>
      </c>
      <c r="EJ43">
        <v>158</v>
      </c>
      <c r="EK43">
        <v>302</v>
      </c>
      <c r="EL43">
        <v>281</v>
      </c>
      <c r="EM43">
        <v>114</v>
      </c>
      <c r="EN43">
        <v>334</v>
      </c>
      <c r="EO43">
        <v>303</v>
      </c>
      <c r="EP43">
        <v>302</v>
      </c>
      <c r="EQ43">
        <v>290</v>
      </c>
      <c r="ER43">
        <v>332</v>
      </c>
      <c r="ES43">
        <v>272</v>
      </c>
      <c r="ET43">
        <v>264</v>
      </c>
      <c r="EU43">
        <v>339</v>
      </c>
      <c r="EV43">
        <v>340</v>
      </c>
      <c r="EW43">
        <v>339</v>
      </c>
      <c r="EX43">
        <v>334</v>
      </c>
      <c r="EY43">
        <v>338</v>
      </c>
      <c r="EZ43">
        <v>328</v>
      </c>
      <c r="FA43">
        <v>332</v>
      </c>
      <c r="FB43">
        <v>234</v>
      </c>
      <c r="FC43">
        <v>63</v>
      </c>
      <c r="FD43">
        <v>190</v>
      </c>
      <c r="FE43">
        <v>154</v>
      </c>
      <c r="FF43">
        <v>293</v>
      </c>
      <c r="FG43">
        <v>22</v>
      </c>
      <c r="FH43">
        <v>237</v>
      </c>
      <c r="FI43">
        <v>325</v>
      </c>
      <c r="FJ43">
        <v>304</v>
      </c>
      <c r="FK43">
        <v>333</v>
      </c>
      <c r="FL43">
        <v>329</v>
      </c>
      <c r="FM43">
        <v>352</v>
      </c>
      <c r="FN43">
        <v>344</v>
      </c>
      <c r="FO43">
        <v>338</v>
      </c>
      <c r="FP43">
        <v>45</v>
      </c>
      <c r="FQ43">
        <v>45</v>
      </c>
      <c r="FR43">
        <v>50</v>
      </c>
      <c r="FS43">
        <v>36</v>
      </c>
      <c r="FT43">
        <v>30</v>
      </c>
      <c r="FU43">
        <v>28</v>
      </c>
      <c r="FV43">
        <v>24</v>
      </c>
      <c r="FW43">
        <v>311</v>
      </c>
      <c r="FX43">
        <v>306</v>
      </c>
      <c r="FY43">
        <v>322</v>
      </c>
      <c r="FZ43">
        <v>327</v>
      </c>
      <c r="GA43">
        <v>326</v>
      </c>
      <c r="GB43">
        <v>336</v>
      </c>
      <c r="GC43">
        <v>303</v>
      </c>
      <c r="GD43">
        <v>259</v>
      </c>
      <c r="GE43">
        <v>241</v>
      </c>
      <c r="GF43">
        <v>220</v>
      </c>
      <c r="GG43">
        <v>218</v>
      </c>
      <c r="GH43">
        <v>232</v>
      </c>
      <c r="GI43">
        <v>208</v>
      </c>
      <c r="GJ43">
        <v>210</v>
      </c>
      <c r="GK43">
        <v>187</v>
      </c>
      <c r="GL43">
        <v>180</v>
      </c>
      <c r="GM43">
        <v>163</v>
      </c>
      <c r="GN43">
        <v>167</v>
      </c>
      <c r="GO43">
        <v>148</v>
      </c>
      <c r="GP43">
        <v>150</v>
      </c>
      <c r="GQ43">
        <v>97</v>
      </c>
      <c r="GR43">
        <v>192</v>
      </c>
      <c r="GS43">
        <v>198</v>
      </c>
      <c r="GT43">
        <v>185</v>
      </c>
      <c r="GU43">
        <v>218</v>
      </c>
      <c r="GV43">
        <v>200</v>
      </c>
      <c r="GW43">
        <v>239</v>
      </c>
      <c r="GX43">
        <v>202</v>
      </c>
      <c r="GY43">
        <v>216</v>
      </c>
      <c r="GZ43">
        <v>147</v>
      </c>
      <c r="HA43">
        <v>43</v>
      </c>
      <c r="HB43">
        <v>50</v>
      </c>
      <c r="HC43">
        <v>112</v>
      </c>
      <c r="HD43">
        <v>174</v>
      </c>
      <c r="HE43">
        <v>199</v>
      </c>
      <c r="HF43">
        <v>331</v>
      </c>
      <c r="HG43">
        <v>330</v>
      </c>
      <c r="HH43">
        <v>333</v>
      </c>
      <c r="HI43">
        <v>332</v>
      </c>
      <c r="HJ43">
        <v>334</v>
      </c>
      <c r="HK43">
        <v>335</v>
      </c>
      <c r="HL43">
        <v>334</v>
      </c>
    </row>
    <row r="44" spans="2:220" x14ac:dyDescent="0.25">
      <c r="B44">
        <v>3417</v>
      </c>
      <c r="C44" t="s">
        <v>64</v>
      </c>
      <c r="D44" s="62"/>
      <c r="E44">
        <v>4612</v>
      </c>
      <c r="F44">
        <v>308</v>
      </c>
      <c r="G44">
        <v>20</v>
      </c>
      <c r="H44">
        <v>5</v>
      </c>
      <c r="I44" s="62"/>
      <c r="J44" s="72">
        <v>169</v>
      </c>
      <c r="K44" s="68">
        <v>324</v>
      </c>
      <c r="L44" s="77">
        <v>303</v>
      </c>
      <c r="M44" s="80">
        <v>326</v>
      </c>
      <c r="N44" s="83">
        <v>300</v>
      </c>
      <c r="O44" s="62"/>
      <c r="P44">
        <v>313</v>
      </c>
      <c r="Q44">
        <v>318</v>
      </c>
      <c r="R44">
        <v>332</v>
      </c>
      <c r="S44">
        <v>325</v>
      </c>
      <c r="T44">
        <v>321</v>
      </c>
      <c r="U44">
        <v>328</v>
      </c>
      <c r="V44">
        <v>308</v>
      </c>
      <c r="W44" s="62"/>
      <c r="Y44">
        <v>-5</v>
      </c>
      <c r="Z44">
        <v>-14</v>
      </c>
      <c r="AA44">
        <v>7</v>
      </c>
      <c r="AB44">
        <v>4</v>
      </c>
      <c r="AC44">
        <v>-7</v>
      </c>
      <c r="AD44">
        <v>20</v>
      </c>
      <c r="AE44" s="62"/>
      <c r="AF44">
        <v>143</v>
      </c>
      <c r="AG44">
        <v>332</v>
      </c>
      <c r="AH44">
        <v>149</v>
      </c>
      <c r="AI44">
        <v>102</v>
      </c>
      <c r="AJ44">
        <v>251</v>
      </c>
      <c r="AK44">
        <v>194</v>
      </c>
      <c r="AL44">
        <v>347</v>
      </c>
      <c r="AM44">
        <v>248</v>
      </c>
      <c r="AN44">
        <v>309</v>
      </c>
      <c r="AO44">
        <v>335</v>
      </c>
      <c r="AP44">
        <v>149</v>
      </c>
      <c r="AQ44">
        <v>333</v>
      </c>
      <c r="AR44">
        <v>199</v>
      </c>
      <c r="AS44">
        <v>311</v>
      </c>
      <c r="AT44">
        <v>206</v>
      </c>
      <c r="AU44">
        <v>62</v>
      </c>
      <c r="AV44">
        <v>213</v>
      </c>
      <c r="AW44">
        <v>325</v>
      </c>
      <c r="AX44">
        <v>340</v>
      </c>
      <c r="AY44" s="62"/>
      <c r="AZ44">
        <v>225</v>
      </c>
      <c r="BA44">
        <v>240</v>
      </c>
      <c r="BB44">
        <v>206</v>
      </c>
      <c r="BC44">
        <v>224</v>
      </c>
      <c r="BD44">
        <v>194</v>
      </c>
      <c r="BE44">
        <v>166</v>
      </c>
      <c r="BF44">
        <v>169</v>
      </c>
      <c r="BG44">
        <v>298</v>
      </c>
      <c r="BH44">
        <v>284</v>
      </c>
      <c r="BI44">
        <v>330</v>
      </c>
      <c r="BJ44">
        <v>334</v>
      </c>
      <c r="BK44">
        <v>326</v>
      </c>
      <c r="BL44">
        <v>337</v>
      </c>
      <c r="BM44">
        <v>324</v>
      </c>
      <c r="BN44">
        <v>327</v>
      </c>
      <c r="BO44">
        <v>347</v>
      </c>
      <c r="BP44">
        <v>347</v>
      </c>
      <c r="BQ44">
        <v>324</v>
      </c>
      <c r="BR44">
        <v>321</v>
      </c>
      <c r="BS44">
        <v>333</v>
      </c>
      <c r="BT44">
        <v>303</v>
      </c>
      <c r="BU44">
        <v>319</v>
      </c>
      <c r="BV44">
        <v>325</v>
      </c>
      <c r="BW44">
        <v>338</v>
      </c>
      <c r="BX44">
        <v>339</v>
      </c>
      <c r="BY44">
        <v>337</v>
      </c>
      <c r="BZ44">
        <v>341</v>
      </c>
      <c r="CA44">
        <v>326</v>
      </c>
      <c r="CB44">
        <v>276</v>
      </c>
      <c r="CC44">
        <v>268</v>
      </c>
      <c r="CD44">
        <v>272</v>
      </c>
      <c r="CE44">
        <v>284</v>
      </c>
      <c r="CF44">
        <v>291</v>
      </c>
      <c r="CG44">
        <v>288</v>
      </c>
      <c r="CH44">
        <v>300</v>
      </c>
      <c r="CI44" s="62"/>
      <c r="CJ44">
        <v>114</v>
      </c>
      <c r="CK44">
        <v>156</v>
      </c>
      <c r="CL44">
        <v>133</v>
      </c>
      <c r="CM44">
        <v>202</v>
      </c>
      <c r="CN44">
        <v>170</v>
      </c>
      <c r="CO44">
        <v>144</v>
      </c>
      <c r="CP44">
        <v>143</v>
      </c>
      <c r="CQ44">
        <v>306</v>
      </c>
      <c r="CR44">
        <v>315</v>
      </c>
      <c r="CS44">
        <v>324</v>
      </c>
      <c r="CT44">
        <v>323</v>
      </c>
      <c r="CU44">
        <v>329</v>
      </c>
      <c r="CV44">
        <v>321</v>
      </c>
      <c r="CW44">
        <v>332</v>
      </c>
      <c r="CX44">
        <v>156</v>
      </c>
      <c r="CY44">
        <v>165</v>
      </c>
      <c r="CZ44">
        <v>131</v>
      </c>
      <c r="DA44">
        <v>175</v>
      </c>
      <c r="DB44">
        <v>160</v>
      </c>
      <c r="DC44">
        <v>140</v>
      </c>
      <c r="DD44">
        <v>149</v>
      </c>
      <c r="DE44">
        <v>272</v>
      </c>
      <c r="DF44">
        <v>260</v>
      </c>
      <c r="DG44">
        <v>226</v>
      </c>
      <c r="DH44">
        <v>161</v>
      </c>
      <c r="DI44">
        <v>137</v>
      </c>
      <c r="DJ44">
        <v>125</v>
      </c>
      <c r="DK44">
        <v>102</v>
      </c>
      <c r="DL44">
        <v>264</v>
      </c>
      <c r="DM44">
        <v>256</v>
      </c>
      <c r="DN44">
        <v>233</v>
      </c>
      <c r="DO44">
        <v>223</v>
      </c>
      <c r="DP44">
        <v>235</v>
      </c>
      <c r="DQ44">
        <v>254</v>
      </c>
      <c r="DR44">
        <v>251</v>
      </c>
      <c r="DS44">
        <v>301</v>
      </c>
      <c r="DT44">
        <v>204</v>
      </c>
      <c r="DU44">
        <v>254</v>
      </c>
      <c r="DV44">
        <v>296</v>
      </c>
      <c r="DW44">
        <v>228</v>
      </c>
      <c r="DX44">
        <v>185</v>
      </c>
      <c r="DY44">
        <v>194</v>
      </c>
      <c r="DZ44">
        <v>290</v>
      </c>
      <c r="EA44">
        <v>316</v>
      </c>
      <c r="EB44">
        <v>339</v>
      </c>
      <c r="EC44">
        <v>344</v>
      </c>
      <c r="ED44">
        <v>349</v>
      </c>
      <c r="EE44">
        <v>348</v>
      </c>
      <c r="EF44">
        <v>347</v>
      </c>
      <c r="EG44">
        <v>248</v>
      </c>
      <c r="EH44">
        <v>239</v>
      </c>
      <c r="EI44">
        <v>276</v>
      </c>
      <c r="EJ44">
        <v>242</v>
      </c>
      <c r="EK44">
        <v>160</v>
      </c>
      <c r="EL44">
        <v>332</v>
      </c>
      <c r="EM44">
        <v>248</v>
      </c>
      <c r="EN44">
        <v>312</v>
      </c>
      <c r="EO44">
        <v>337</v>
      </c>
      <c r="EP44">
        <v>346</v>
      </c>
      <c r="EQ44">
        <v>338</v>
      </c>
      <c r="ER44">
        <v>321</v>
      </c>
      <c r="ES44">
        <v>314</v>
      </c>
      <c r="ET44">
        <v>309</v>
      </c>
      <c r="EU44">
        <v>352</v>
      </c>
      <c r="EV44">
        <v>354</v>
      </c>
      <c r="EW44">
        <v>347</v>
      </c>
      <c r="EX44">
        <v>347</v>
      </c>
      <c r="EY44">
        <v>347</v>
      </c>
      <c r="EZ44">
        <v>347</v>
      </c>
      <c r="FA44">
        <v>335</v>
      </c>
      <c r="FB44">
        <v>211</v>
      </c>
      <c r="FC44">
        <v>337</v>
      </c>
      <c r="FD44">
        <v>305</v>
      </c>
      <c r="FE44">
        <v>73</v>
      </c>
      <c r="FF44">
        <v>172</v>
      </c>
      <c r="FG44">
        <v>295</v>
      </c>
      <c r="FH44">
        <v>149</v>
      </c>
      <c r="FI44">
        <v>339</v>
      </c>
      <c r="FJ44">
        <v>337</v>
      </c>
      <c r="FK44">
        <v>345</v>
      </c>
      <c r="FL44">
        <v>351</v>
      </c>
      <c r="FM44">
        <v>351</v>
      </c>
      <c r="FN44">
        <v>350</v>
      </c>
      <c r="FO44">
        <v>333</v>
      </c>
      <c r="FP44">
        <v>186</v>
      </c>
      <c r="FQ44">
        <v>194</v>
      </c>
      <c r="FR44">
        <v>214</v>
      </c>
      <c r="FS44">
        <v>211</v>
      </c>
      <c r="FT44">
        <v>211</v>
      </c>
      <c r="FU44">
        <v>221</v>
      </c>
      <c r="FV44">
        <v>199</v>
      </c>
      <c r="FW44">
        <v>314</v>
      </c>
      <c r="FX44">
        <v>317</v>
      </c>
      <c r="FY44">
        <v>312</v>
      </c>
      <c r="FZ44">
        <v>326</v>
      </c>
      <c r="GA44">
        <v>325</v>
      </c>
      <c r="GB44">
        <v>317</v>
      </c>
      <c r="GC44">
        <v>311</v>
      </c>
      <c r="GD44">
        <v>148</v>
      </c>
      <c r="GE44">
        <v>163</v>
      </c>
      <c r="GF44">
        <v>121</v>
      </c>
      <c r="GG44">
        <v>145</v>
      </c>
      <c r="GH44">
        <v>181</v>
      </c>
      <c r="GI44">
        <v>178</v>
      </c>
      <c r="GJ44">
        <v>206</v>
      </c>
      <c r="GK44">
        <v>78</v>
      </c>
      <c r="GL44">
        <v>69</v>
      </c>
      <c r="GM44">
        <v>78</v>
      </c>
      <c r="GN44">
        <v>62</v>
      </c>
      <c r="GO44">
        <v>62</v>
      </c>
      <c r="GP44">
        <v>57</v>
      </c>
      <c r="GQ44">
        <v>62</v>
      </c>
      <c r="GR44">
        <v>211</v>
      </c>
      <c r="GS44">
        <v>203</v>
      </c>
      <c r="GT44">
        <v>217</v>
      </c>
      <c r="GU44">
        <v>221</v>
      </c>
      <c r="GV44">
        <v>214</v>
      </c>
      <c r="GW44">
        <v>213</v>
      </c>
      <c r="GX44">
        <v>213</v>
      </c>
      <c r="GY44">
        <v>343</v>
      </c>
      <c r="GZ44">
        <v>346</v>
      </c>
      <c r="HA44">
        <v>333</v>
      </c>
      <c r="HB44">
        <v>344</v>
      </c>
      <c r="HC44">
        <v>344</v>
      </c>
      <c r="HD44">
        <v>335</v>
      </c>
      <c r="HE44">
        <v>325</v>
      </c>
      <c r="HF44">
        <v>335</v>
      </c>
      <c r="HG44">
        <v>331</v>
      </c>
      <c r="HH44">
        <v>329</v>
      </c>
      <c r="HI44">
        <v>334</v>
      </c>
      <c r="HJ44">
        <v>338</v>
      </c>
      <c r="HK44">
        <v>341</v>
      </c>
      <c r="HL44">
        <v>340</v>
      </c>
    </row>
    <row r="45" spans="2:220" x14ac:dyDescent="0.25">
      <c r="B45">
        <v>3424</v>
      </c>
      <c r="C45" t="s">
        <v>70</v>
      </c>
      <c r="D45" s="62"/>
      <c r="E45">
        <v>1780</v>
      </c>
      <c r="F45">
        <v>310</v>
      </c>
      <c r="G45">
        <v>19</v>
      </c>
      <c r="H45">
        <v>20</v>
      </c>
      <c r="I45" s="62"/>
      <c r="J45" s="72">
        <v>301</v>
      </c>
      <c r="K45" s="68">
        <v>204</v>
      </c>
      <c r="L45" s="77">
        <v>326</v>
      </c>
      <c r="M45" s="80">
        <v>205</v>
      </c>
      <c r="N45" s="83">
        <v>334</v>
      </c>
      <c r="O45" s="62"/>
      <c r="P45">
        <v>330</v>
      </c>
      <c r="Q45">
        <v>305</v>
      </c>
      <c r="R45">
        <v>301</v>
      </c>
      <c r="S45">
        <v>300</v>
      </c>
      <c r="T45">
        <v>327</v>
      </c>
      <c r="U45">
        <v>329</v>
      </c>
      <c r="V45">
        <v>310</v>
      </c>
      <c r="W45" s="62"/>
      <c r="Y45">
        <v>25</v>
      </c>
      <c r="Z45">
        <v>4</v>
      </c>
      <c r="AA45">
        <v>1</v>
      </c>
      <c r="AB45">
        <v>-27</v>
      </c>
      <c r="AC45">
        <v>-2</v>
      </c>
      <c r="AD45">
        <v>19</v>
      </c>
      <c r="AE45" s="62"/>
      <c r="AF45">
        <v>212</v>
      </c>
      <c r="AG45">
        <v>345</v>
      </c>
      <c r="AH45">
        <v>272</v>
      </c>
      <c r="AI45">
        <v>321</v>
      </c>
      <c r="AJ45">
        <v>290</v>
      </c>
      <c r="AK45">
        <v>21</v>
      </c>
      <c r="AL45">
        <v>260</v>
      </c>
      <c r="AM45">
        <v>288</v>
      </c>
      <c r="AN45">
        <v>326</v>
      </c>
      <c r="AO45">
        <v>354</v>
      </c>
      <c r="AP45">
        <v>65</v>
      </c>
      <c r="AQ45">
        <v>171</v>
      </c>
      <c r="AR45">
        <v>150</v>
      </c>
      <c r="AS45">
        <v>243</v>
      </c>
      <c r="AT45">
        <v>325</v>
      </c>
      <c r="AU45">
        <v>330</v>
      </c>
      <c r="AV45">
        <v>175</v>
      </c>
      <c r="AW45">
        <v>20</v>
      </c>
      <c r="AX45">
        <v>348</v>
      </c>
      <c r="AY45" s="62"/>
      <c r="AZ45">
        <v>290</v>
      </c>
      <c r="BA45">
        <v>279</v>
      </c>
      <c r="BB45">
        <v>294</v>
      </c>
      <c r="BC45">
        <v>276</v>
      </c>
      <c r="BD45">
        <v>285</v>
      </c>
      <c r="BE45">
        <v>297</v>
      </c>
      <c r="BF45">
        <v>301</v>
      </c>
      <c r="BG45">
        <v>243</v>
      </c>
      <c r="BH45">
        <v>205</v>
      </c>
      <c r="BI45">
        <v>209</v>
      </c>
      <c r="BJ45">
        <v>169</v>
      </c>
      <c r="BK45">
        <v>226</v>
      </c>
      <c r="BL45">
        <v>234</v>
      </c>
      <c r="BM45">
        <v>204</v>
      </c>
      <c r="BN45">
        <v>349</v>
      </c>
      <c r="BO45">
        <v>326</v>
      </c>
      <c r="BP45">
        <v>291</v>
      </c>
      <c r="BQ45">
        <v>335</v>
      </c>
      <c r="BR45">
        <v>347</v>
      </c>
      <c r="BS45">
        <v>348</v>
      </c>
      <c r="BT45">
        <v>326</v>
      </c>
      <c r="BU45">
        <v>317</v>
      </c>
      <c r="BV45">
        <v>287</v>
      </c>
      <c r="BW45">
        <v>285</v>
      </c>
      <c r="BX45">
        <v>254</v>
      </c>
      <c r="BY45">
        <v>256</v>
      </c>
      <c r="BZ45">
        <v>279</v>
      </c>
      <c r="CA45">
        <v>205</v>
      </c>
      <c r="CB45">
        <v>315</v>
      </c>
      <c r="CC45">
        <v>314</v>
      </c>
      <c r="CD45">
        <v>315</v>
      </c>
      <c r="CE45">
        <v>312</v>
      </c>
      <c r="CF45">
        <v>324</v>
      </c>
      <c r="CG45">
        <v>335</v>
      </c>
      <c r="CH45">
        <v>334</v>
      </c>
      <c r="CI45" s="62"/>
      <c r="CJ45">
        <v>203</v>
      </c>
      <c r="CK45">
        <v>183</v>
      </c>
      <c r="CL45">
        <v>214</v>
      </c>
      <c r="CM45">
        <v>158</v>
      </c>
      <c r="CN45">
        <v>203</v>
      </c>
      <c r="CO45">
        <v>195</v>
      </c>
      <c r="CP45">
        <v>212</v>
      </c>
      <c r="CQ45">
        <v>336</v>
      </c>
      <c r="CR45">
        <v>336</v>
      </c>
      <c r="CS45">
        <v>334</v>
      </c>
      <c r="CT45">
        <v>336</v>
      </c>
      <c r="CU45">
        <v>344</v>
      </c>
      <c r="CV45">
        <v>349</v>
      </c>
      <c r="CW45">
        <v>345</v>
      </c>
      <c r="CX45">
        <v>250</v>
      </c>
      <c r="CY45">
        <v>224</v>
      </c>
      <c r="CZ45">
        <v>262</v>
      </c>
      <c r="DA45">
        <v>219</v>
      </c>
      <c r="DB45">
        <v>263</v>
      </c>
      <c r="DC45">
        <v>237</v>
      </c>
      <c r="DD45">
        <v>272</v>
      </c>
      <c r="DE45">
        <v>281</v>
      </c>
      <c r="DF45">
        <v>279</v>
      </c>
      <c r="DG45">
        <v>292</v>
      </c>
      <c r="DH45">
        <v>285</v>
      </c>
      <c r="DI45">
        <v>248</v>
      </c>
      <c r="DJ45">
        <v>305</v>
      </c>
      <c r="DK45">
        <v>321</v>
      </c>
      <c r="DL45">
        <v>243</v>
      </c>
      <c r="DM45">
        <v>260</v>
      </c>
      <c r="DN45">
        <v>291</v>
      </c>
      <c r="DO45">
        <v>295</v>
      </c>
      <c r="DP45">
        <v>286</v>
      </c>
      <c r="DQ45">
        <v>287</v>
      </c>
      <c r="DR45">
        <v>290</v>
      </c>
      <c r="DS45">
        <v>261</v>
      </c>
      <c r="DT45">
        <v>91</v>
      </c>
      <c r="DU45">
        <v>105</v>
      </c>
      <c r="DV45">
        <v>47</v>
      </c>
      <c r="DW45">
        <v>144</v>
      </c>
      <c r="DX45">
        <v>188</v>
      </c>
      <c r="DY45">
        <v>21</v>
      </c>
      <c r="DZ45">
        <v>289</v>
      </c>
      <c r="EA45">
        <v>288</v>
      </c>
      <c r="EB45">
        <v>267</v>
      </c>
      <c r="EC45">
        <v>258</v>
      </c>
      <c r="ED45">
        <v>283</v>
      </c>
      <c r="EE45">
        <v>259</v>
      </c>
      <c r="EF45">
        <v>260</v>
      </c>
      <c r="EG45">
        <v>42</v>
      </c>
      <c r="EH45">
        <v>104</v>
      </c>
      <c r="EI45">
        <v>81</v>
      </c>
      <c r="EJ45">
        <v>66</v>
      </c>
      <c r="EK45">
        <v>47</v>
      </c>
      <c r="EL45">
        <v>87</v>
      </c>
      <c r="EM45">
        <v>288</v>
      </c>
      <c r="EN45">
        <v>346</v>
      </c>
      <c r="EO45">
        <v>342</v>
      </c>
      <c r="EP45">
        <v>294</v>
      </c>
      <c r="EQ45">
        <v>300</v>
      </c>
      <c r="ER45">
        <v>334</v>
      </c>
      <c r="ES45">
        <v>350</v>
      </c>
      <c r="ET45">
        <v>326</v>
      </c>
      <c r="EU45">
        <v>356</v>
      </c>
      <c r="EV45">
        <v>355</v>
      </c>
      <c r="EW45">
        <v>352</v>
      </c>
      <c r="EX45">
        <v>354</v>
      </c>
      <c r="EY45">
        <v>353</v>
      </c>
      <c r="EZ45">
        <v>355</v>
      </c>
      <c r="FA45">
        <v>354</v>
      </c>
      <c r="FB45">
        <v>293</v>
      </c>
      <c r="FC45">
        <v>22</v>
      </c>
      <c r="FD45">
        <v>67</v>
      </c>
      <c r="FE45">
        <v>282</v>
      </c>
      <c r="FF45">
        <v>331</v>
      </c>
      <c r="FG45">
        <v>197</v>
      </c>
      <c r="FH45">
        <v>65</v>
      </c>
      <c r="FI45">
        <v>265</v>
      </c>
      <c r="FJ45">
        <v>256</v>
      </c>
      <c r="FK45">
        <v>233</v>
      </c>
      <c r="FL45">
        <v>255</v>
      </c>
      <c r="FM45">
        <v>292</v>
      </c>
      <c r="FN45">
        <v>282</v>
      </c>
      <c r="FO45">
        <v>171</v>
      </c>
      <c r="FP45">
        <v>171</v>
      </c>
      <c r="FQ45">
        <v>201</v>
      </c>
      <c r="FR45">
        <v>153</v>
      </c>
      <c r="FS45">
        <v>121</v>
      </c>
      <c r="FT45">
        <v>118</v>
      </c>
      <c r="FU45">
        <v>121</v>
      </c>
      <c r="FV45">
        <v>150</v>
      </c>
      <c r="FW45">
        <v>345</v>
      </c>
      <c r="FX45">
        <v>259</v>
      </c>
      <c r="FY45">
        <v>328</v>
      </c>
      <c r="FZ45">
        <v>318</v>
      </c>
      <c r="GA45">
        <v>293</v>
      </c>
      <c r="GB45">
        <v>320</v>
      </c>
      <c r="GC45">
        <v>243</v>
      </c>
      <c r="GD45">
        <v>265</v>
      </c>
      <c r="GE45">
        <v>268</v>
      </c>
      <c r="GF45">
        <v>279</v>
      </c>
      <c r="GG45">
        <v>288</v>
      </c>
      <c r="GH45">
        <v>308</v>
      </c>
      <c r="GI45">
        <v>329</v>
      </c>
      <c r="GJ45">
        <v>325</v>
      </c>
      <c r="GK45">
        <v>324</v>
      </c>
      <c r="GL45">
        <v>323</v>
      </c>
      <c r="GM45">
        <v>329</v>
      </c>
      <c r="GN45">
        <v>330</v>
      </c>
      <c r="GO45">
        <v>328</v>
      </c>
      <c r="GP45">
        <v>328</v>
      </c>
      <c r="GQ45">
        <v>330</v>
      </c>
      <c r="GR45">
        <v>135</v>
      </c>
      <c r="GS45">
        <v>149</v>
      </c>
      <c r="GT45">
        <v>144</v>
      </c>
      <c r="GU45">
        <v>143</v>
      </c>
      <c r="GV45">
        <v>184</v>
      </c>
      <c r="GW45">
        <v>170</v>
      </c>
      <c r="GX45">
        <v>175</v>
      </c>
      <c r="GY45">
        <v>138</v>
      </c>
      <c r="GZ45">
        <v>71</v>
      </c>
      <c r="HA45">
        <v>49</v>
      </c>
      <c r="HB45">
        <v>27</v>
      </c>
      <c r="HC45">
        <v>35</v>
      </c>
      <c r="HD45">
        <v>29</v>
      </c>
      <c r="HE45">
        <v>20</v>
      </c>
      <c r="HF45">
        <v>351</v>
      </c>
      <c r="HG45">
        <v>352</v>
      </c>
      <c r="HH45">
        <v>352</v>
      </c>
      <c r="HI45">
        <v>351</v>
      </c>
      <c r="HJ45">
        <v>349</v>
      </c>
      <c r="HK45">
        <v>347</v>
      </c>
      <c r="HL45">
        <v>348</v>
      </c>
    </row>
    <row r="46" spans="2:220" x14ac:dyDescent="0.25">
      <c r="B46">
        <v>3416</v>
      </c>
      <c r="C46" t="s">
        <v>63</v>
      </c>
      <c r="D46" s="62"/>
      <c r="E46">
        <v>6106</v>
      </c>
      <c r="F46">
        <v>311</v>
      </c>
      <c r="G46">
        <v>12</v>
      </c>
      <c r="H46">
        <v>-15</v>
      </c>
      <c r="I46" s="62"/>
      <c r="J46" s="72">
        <v>218</v>
      </c>
      <c r="K46" s="68">
        <v>347</v>
      </c>
      <c r="L46" s="77">
        <v>225</v>
      </c>
      <c r="M46" s="80">
        <v>314</v>
      </c>
      <c r="N46" s="83">
        <v>275</v>
      </c>
      <c r="O46" s="62"/>
      <c r="P46">
        <v>296</v>
      </c>
      <c r="Q46">
        <v>312</v>
      </c>
      <c r="R46">
        <v>317</v>
      </c>
      <c r="S46">
        <v>317</v>
      </c>
      <c r="T46">
        <v>319</v>
      </c>
      <c r="U46">
        <v>323</v>
      </c>
      <c r="V46">
        <v>311</v>
      </c>
      <c r="W46" s="62"/>
      <c r="Y46">
        <v>-16</v>
      </c>
      <c r="Z46">
        <v>-5</v>
      </c>
      <c r="AA46">
        <v>0</v>
      </c>
      <c r="AB46">
        <v>-2</v>
      </c>
      <c r="AC46">
        <v>-4</v>
      </c>
      <c r="AD46">
        <v>12</v>
      </c>
      <c r="AE46" s="62"/>
      <c r="AF46">
        <v>89</v>
      </c>
      <c r="AG46">
        <v>348</v>
      </c>
      <c r="AH46">
        <v>180</v>
      </c>
      <c r="AI46">
        <v>197</v>
      </c>
      <c r="AJ46">
        <v>322</v>
      </c>
      <c r="AK46">
        <v>177</v>
      </c>
      <c r="AL46">
        <v>353</v>
      </c>
      <c r="AM46">
        <v>301</v>
      </c>
      <c r="AN46">
        <v>165</v>
      </c>
      <c r="AO46">
        <v>333</v>
      </c>
      <c r="AP46">
        <v>47</v>
      </c>
      <c r="AQ46">
        <v>320</v>
      </c>
      <c r="AR46">
        <v>171</v>
      </c>
      <c r="AS46">
        <v>324</v>
      </c>
      <c r="AT46">
        <v>172</v>
      </c>
      <c r="AU46">
        <v>74</v>
      </c>
      <c r="AV46">
        <v>296</v>
      </c>
      <c r="AW46">
        <v>247</v>
      </c>
      <c r="AX46">
        <v>308</v>
      </c>
      <c r="AY46" s="62"/>
      <c r="AZ46">
        <v>228</v>
      </c>
      <c r="BA46">
        <v>226</v>
      </c>
      <c r="BB46">
        <v>228</v>
      </c>
      <c r="BC46">
        <v>212</v>
      </c>
      <c r="BD46">
        <v>219</v>
      </c>
      <c r="BE46">
        <v>225</v>
      </c>
      <c r="BF46">
        <v>218</v>
      </c>
      <c r="BG46">
        <v>320</v>
      </c>
      <c r="BH46">
        <v>334</v>
      </c>
      <c r="BI46">
        <v>340</v>
      </c>
      <c r="BJ46">
        <v>339</v>
      </c>
      <c r="BK46">
        <v>346</v>
      </c>
      <c r="BL46">
        <v>352</v>
      </c>
      <c r="BM46">
        <v>347</v>
      </c>
      <c r="BN46">
        <v>285</v>
      </c>
      <c r="BO46">
        <v>297</v>
      </c>
      <c r="BP46">
        <v>305</v>
      </c>
      <c r="BQ46">
        <v>318</v>
      </c>
      <c r="BR46">
        <v>271</v>
      </c>
      <c r="BS46">
        <v>278</v>
      </c>
      <c r="BT46">
        <v>225</v>
      </c>
      <c r="BU46">
        <v>278</v>
      </c>
      <c r="BV46">
        <v>297</v>
      </c>
      <c r="BW46">
        <v>289</v>
      </c>
      <c r="BX46">
        <v>317</v>
      </c>
      <c r="BY46">
        <v>314</v>
      </c>
      <c r="BZ46">
        <v>310</v>
      </c>
      <c r="CA46">
        <v>314</v>
      </c>
      <c r="CB46">
        <v>223</v>
      </c>
      <c r="CC46">
        <v>269</v>
      </c>
      <c r="CD46">
        <v>270</v>
      </c>
      <c r="CE46">
        <v>257</v>
      </c>
      <c r="CF46">
        <v>262</v>
      </c>
      <c r="CG46">
        <v>270</v>
      </c>
      <c r="CH46">
        <v>275</v>
      </c>
      <c r="CI46" s="62"/>
      <c r="CJ46">
        <v>54</v>
      </c>
      <c r="CK46">
        <v>55</v>
      </c>
      <c r="CL46">
        <v>74</v>
      </c>
      <c r="CM46">
        <v>78</v>
      </c>
      <c r="CN46">
        <v>109</v>
      </c>
      <c r="CO46">
        <v>114</v>
      </c>
      <c r="CP46">
        <v>89</v>
      </c>
      <c r="CQ46">
        <v>339</v>
      </c>
      <c r="CR46">
        <v>343</v>
      </c>
      <c r="CS46">
        <v>342</v>
      </c>
      <c r="CT46">
        <v>339</v>
      </c>
      <c r="CU46">
        <v>340</v>
      </c>
      <c r="CV46">
        <v>343</v>
      </c>
      <c r="CW46">
        <v>348</v>
      </c>
      <c r="CX46">
        <v>152</v>
      </c>
      <c r="CY46">
        <v>152</v>
      </c>
      <c r="CZ46">
        <v>142</v>
      </c>
      <c r="DA46">
        <v>144</v>
      </c>
      <c r="DB46">
        <v>176</v>
      </c>
      <c r="DC46">
        <v>183</v>
      </c>
      <c r="DD46">
        <v>180</v>
      </c>
      <c r="DE46">
        <v>271</v>
      </c>
      <c r="DF46">
        <v>237</v>
      </c>
      <c r="DG46">
        <v>256</v>
      </c>
      <c r="DH46">
        <v>210</v>
      </c>
      <c r="DI46">
        <v>198</v>
      </c>
      <c r="DJ46">
        <v>214</v>
      </c>
      <c r="DK46">
        <v>197</v>
      </c>
      <c r="DL46">
        <v>326</v>
      </c>
      <c r="DM46">
        <v>326</v>
      </c>
      <c r="DN46">
        <v>330</v>
      </c>
      <c r="DO46">
        <v>326</v>
      </c>
      <c r="DP46">
        <v>326</v>
      </c>
      <c r="DQ46">
        <v>325</v>
      </c>
      <c r="DR46">
        <v>322</v>
      </c>
      <c r="DS46">
        <v>159</v>
      </c>
      <c r="DT46">
        <v>183</v>
      </c>
      <c r="DU46">
        <v>153</v>
      </c>
      <c r="DV46">
        <v>143</v>
      </c>
      <c r="DW46">
        <v>165</v>
      </c>
      <c r="DX46">
        <v>170</v>
      </c>
      <c r="DY46">
        <v>177</v>
      </c>
      <c r="DZ46">
        <v>304</v>
      </c>
      <c r="EA46">
        <v>325</v>
      </c>
      <c r="EB46">
        <v>347</v>
      </c>
      <c r="EC46">
        <v>354</v>
      </c>
      <c r="ED46">
        <v>354</v>
      </c>
      <c r="EE46">
        <v>354</v>
      </c>
      <c r="EF46">
        <v>353</v>
      </c>
      <c r="EG46">
        <v>332</v>
      </c>
      <c r="EH46">
        <v>337</v>
      </c>
      <c r="EI46">
        <v>276</v>
      </c>
      <c r="EJ46">
        <v>245</v>
      </c>
      <c r="EK46">
        <v>259</v>
      </c>
      <c r="EL46">
        <v>321</v>
      </c>
      <c r="EM46">
        <v>301</v>
      </c>
      <c r="EN46">
        <v>287</v>
      </c>
      <c r="EO46">
        <v>293</v>
      </c>
      <c r="EP46">
        <v>314</v>
      </c>
      <c r="EQ46">
        <v>314</v>
      </c>
      <c r="ER46">
        <v>289</v>
      </c>
      <c r="ES46">
        <v>213</v>
      </c>
      <c r="ET46">
        <v>165</v>
      </c>
      <c r="EU46">
        <v>330</v>
      </c>
      <c r="EV46">
        <v>334</v>
      </c>
      <c r="EW46">
        <v>340</v>
      </c>
      <c r="EX46">
        <v>342</v>
      </c>
      <c r="EY46">
        <v>343</v>
      </c>
      <c r="EZ46">
        <v>340</v>
      </c>
      <c r="FA46">
        <v>333</v>
      </c>
      <c r="FB46">
        <v>124</v>
      </c>
      <c r="FC46">
        <v>144</v>
      </c>
      <c r="FD46">
        <v>219</v>
      </c>
      <c r="FE46">
        <v>160</v>
      </c>
      <c r="FF46">
        <v>28</v>
      </c>
      <c r="FG46">
        <v>153</v>
      </c>
      <c r="FH46">
        <v>47</v>
      </c>
      <c r="FI46">
        <v>298</v>
      </c>
      <c r="FJ46">
        <v>310</v>
      </c>
      <c r="FK46">
        <v>339</v>
      </c>
      <c r="FL46">
        <v>345</v>
      </c>
      <c r="FM46">
        <v>333</v>
      </c>
      <c r="FN46">
        <v>325</v>
      </c>
      <c r="FO46">
        <v>320</v>
      </c>
      <c r="FP46">
        <v>111</v>
      </c>
      <c r="FQ46">
        <v>138</v>
      </c>
      <c r="FR46">
        <v>131</v>
      </c>
      <c r="FS46">
        <v>146</v>
      </c>
      <c r="FT46">
        <v>158</v>
      </c>
      <c r="FU46">
        <v>154</v>
      </c>
      <c r="FV46">
        <v>171</v>
      </c>
      <c r="FW46">
        <v>331</v>
      </c>
      <c r="FX46">
        <v>331</v>
      </c>
      <c r="FY46">
        <v>295</v>
      </c>
      <c r="FZ46">
        <v>344</v>
      </c>
      <c r="GA46">
        <v>337</v>
      </c>
      <c r="GB46">
        <v>332</v>
      </c>
      <c r="GC46">
        <v>324</v>
      </c>
      <c r="GD46">
        <v>123</v>
      </c>
      <c r="GE46">
        <v>148</v>
      </c>
      <c r="GF46">
        <v>204</v>
      </c>
      <c r="GG46">
        <v>168</v>
      </c>
      <c r="GH46">
        <v>191</v>
      </c>
      <c r="GI46">
        <v>186</v>
      </c>
      <c r="GJ46">
        <v>172</v>
      </c>
      <c r="GK46">
        <v>125</v>
      </c>
      <c r="GL46">
        <v>108</v>
      </c>
      <c r="GM46">
        <v>128</v>
      </c>
      <c r="GN46">
        <v>119</v>
      </c>
      <c r="GO46">
        <v>73</v>
      </c>
      <c r="GP46">
        <v>73</v>
      </c>
      <c r="GQ46">
        <v>74</v>
      </c>
      <c r="GR46">
        <v>228</v>
      </c>
      <c r="GS46">
        <v>293</v>
      </c>
      <c r="GT46">
        <v>290</v>
      </c>
      <c r="GU46">
        <v>274</v>
      </c>
      <c r="GV46">
        <v>281</v>
      </c>
      <c r="GW46">
        <v>287</v>
      </c>
      <c r="GX46">
        <v>296</v>
      </c>
      <c r="GY46">
        <v>270</v>
      </c>
      <c r="GZ46">
        <v>311</v>
      </c>
      <c r="HA46">
        <v>236</v>
      </c>
      <c r="HB46">
        <v>255</v>
      </c>
      <c r="HC46">
        <v>284</v>
      </c>
      <c r="HD46">
        <v>266</v>
      </c>
      <c r="HE46">
        <v>247</v>
      </c>
      <c r="HF46">
        <v>289</v>
      </c>
      <c r="HG46">
        <v>300</v>
      </c>
      <c r="HH46">
        <v>289</v>
      </c>
      <c r="HI46">
        <v>305</v>
      </c>
      <c r="HJ46">
        <v>304</v>
      </c>
      <c r="HK46">
        <v>302</v>
      </c>
      <c r="HL46">
        <v>308</v>
      </c>
    </row>
    <row r="47" spans="2:220" x14ac:dyDescent="0.25">
      <c r="B47">
        <v>3418</v>
      </c>
      <c r="C47" t="s">
        <v>65</v>
      </c>
      <c r="D47" s="62"/>
      <c r="E47">
        <v>7203</v>
      </c>
      <c r="F47">
        <v>313</v>
      </c>
      <c r="G47">
        <v>6</v>
      </c>
      <c r="H47">
        <v>-2</v>
      </c>
      <c r="I47" s="62"/>
      <c r="J47" s="72">
        <v>265</v>
      </c>
      <c r="K47" s="68">
        <v>335</v>
      </c>
      <c r="L47" s="77">
        <v>240</v>
      </c>
      <c r="M47" s="80">
        <v>320</v>
      </c>
      <c r="N47" s="83">
        <v>257</v>
      </c>
      <c r="O47" s="62"/>
      <c r="P47">
        <v>311</v>
      </c>
      <c r="Q47">
        <v>327</v>
      </c>
      <c r="R47">
        <v>308</v>
      </c>
      <c r="S47">
        <v>321</v>
      </c>
      <c r="T47">
        <v>325</v>
      </c>
      <c r="U47">
        <v>319</v>
      </c>
      <c r="V47">
        <v>313</v>
      </c>
      <c r="W47" s="62"/>
      <c r="Y47">
        <v>-16</v>
      </c>
      <c r="Z47">
        <v>19</v>
      </c>
      <c r="AA47">
        <v>-13</v>
      </c>
      <c r="AB47">
        <v>-4</v>
      </c>
      <c r="AC47">
        <v>6</v>
      </c>
      <c r="AD47">
        <v>6</v>
      </c>
      <c r="AE47" s="62"/>
      <c r="AF47">
        <v>214</v>
      </c>
      <c r="AG47">
        <v>315</v>
      </c>
      <c r="AH47">
        <v>245</v>
      </c>
      <c r="AI47">
        <v>215</v>
      </c>
      <c r="AJ47">
        <v>233</v>
      </c>
      <c r="AK47">
        <v>288</v>
      </c>
      <c r="AL47">
        <v>350</v>
      </c>
      <c r="AM47">
        <v>248</v>
      </c>
      <c r="AN47">
        <v>240</v>
      </c>
      <c r="AO47">
        <v>300</v>
      </c>
      <c r="AP47">
        <v>90</v>
      </c>
      <c r="AQ47">
        <v>313</v>
      </c>
      <c r="AR47">
        <v>211</v>
      </c>
      <c r="AS47">
        <v>302</v>
      </c>
      <c r="AT47">
        <v>40</v>
      </c>
      <c r="AU47">
        <v>51</v>
      </c>
      <c r="AV47">
        <v>306</v>
      </c>
      <c r="AW47">
        <v>340</v>
      </c>
      <c r="AX47">
        <v>274</v>
      </c>
      <c r="AY47" s="62"/>
      <c r="AZ47">
        <v>218</v>
      </c>
      <c r="BA47">
        <v>239</v>
      </c>
      <c r="BB47">
        <v>233</v>
      </c>
      <c r="BC47">
        <v>258</v>
      </c>
      <c r="BD47">
        <v>270</v>
      </c>
      <c r="BE47">
        <v>263</v>
      </c>
      <c r="BF47">
        <v>265</v>
      </c>
      <c r="BG47">
        <v>330</v>
      </c>
      <c r="BH47">
        <v>319</v>
      </c>
      <c r="BI47">
        <v>315</v>
      </c>
      <c r="BJ47">
        <v>329</v>
      </c>
      <c r="BK47">
        <v>344</v>
      </c>
      <c r="BL47">
        <v>340</v>
      </c>
      <c r="BM47">
        <v>335</v>
      </c>
      <c r="BN47">
        <v>304</v>
      </c>
      <c r="BO47">
        <v>305</v>
      </c>
      <c r="BP47">
        <v>321</v>
      </c>
      <c r="BQ47">
        <v>343</v>
      </c>
      <c r="BR47">
        <v>308</v>
      </c>
      <c r="BS47">
        <v>298</v>
      </c>
      <c r="BT47">
        <v>240</v>
      </c>
      <c r="BU47">
        <v>249</v>
      </c>
      <c r="BV47">
        <v>258</v>
      </c>
      <c r="BW47">
        <v>297</v>
      </c>
      <c r="BX47">
        <v>306</v>
      </c>
      <c r="BY47">
        <v>318</v>
      </c>
      <c r="BZ47">
        <v>312</v>
      </c>
      <c r="CA47">
        <v>320</v>
      </c>
      <c r="CB47">
        <v>261</v>
      </c>
      <c r="CC47">
        <v>349</v>
      </c>
      <c r="CD47">
        <v>265</v>
      </c>
      <c r="CE47">
        <v>249</v>
      </c>
      <c r="CF47">
        <v>235</v>
      </c>
      <c r="CG47">
        <v>247</v>
      </c>
      <c r="CH47">
        <v>257</v>
      </c>
      <c r="CI47" s="62"/>
      <c r="CJ47">
        <v>165</v>
      </c>
      <c r="CK47">
        <v>160</v>
      </c>
      <c r="CL47">
        <v>161</v>
      </c>
      <c r="CM47">
        <v>199</v>
      </c>
      <c r="CN47">
        <v>220</v>
      </c>
      <c r="CO47">
        <v>208</v>
      </c>
      <c r="CP47">
        <v>214</v>
      </c>
      <c r="CQ47">
        <v>334</v>
      </c>
      <c r="CR47">
        <v>330</v>
      </c>
      <c r="CS47">
        <v>336</v>
      </c>
      <c r="CT47">
        <v>334</v>
      </c>
      <c r="CU47">
        <v>325</v>
      </c>
      <c r="CV47">
        <v>311</v>
      </c>
      <c r="CW47">
        <v>315</v>
      </c>
      <c r="CX47">
        <v>178</v>
      </c>
      <c r="CY47">
        <v>173</v>
      </c>
      <c r="CZ47">
        <v>159</v>
      </c>
      <c r="DA47">
        <v>203</v>
      </c>
      <c r="DB47">
        <v>243</v>
      </c>
      <c r="DC47">
        <v>239</v>
      </c>
      <c r="DD47">
        <v>245</v>
      </c>
      <c r="DE47">
        <v>158</v>
      </c>
      <c r="DF47">
        <v>216</v>
      </c>
      <c r="DG47">
        <v>199</v>
      </c>
      <c r="DH47">
        <v>203</v>
      </c>
      <c r="DI47">
        <v>218</v>
      </c>
      <c r="DJ47">
        <v>225</v>
      </c>
      <c r="DK47">
        <v>215</v>
      </c>
      <c r="DL47">
        <v>252</v>
      </c>
      <c r="DM47">
        <v>243</v>
      </c>
      <c r="DN47">
        <v>264</v>
      </c>
      <c r="DO47">
        <v>248</v>
      </c>
      <c r="DP47">
        <v>259</v>
      </c>
      <c r="DQ47">
        <v>249</v>
      </c>
      <c r="DR47">
        <v>233</v>
      </c>
      <c r="DS47">
        <v>325</v>
      </c>
      <c r="DT47">
        <v>254</v>
      </c>
      <c r="DU47">
        <v>211</v>
      </c>
      <c r="DV47">
        <v>270</v>
      </c>
      <c r="DW47">
        <v>322</v>
      </c>
      <c r="DX47">
        <v>301</v>
      </c>
      <c r="DY47">
        <v>288</v>
      </c>
      <c r="DZ47">
        <v>302</v>
      </c>
      <c r="EA47">
        <v>323</v>
      </c>
      <c r="EB47">
        <v>338</v>
      </c>
      <c r="EC47">
        <v>347</v>
      </c>
      <c r="ED47">
        <v>352</v>
      </c>
      <c r="EE47">
        <v>352</v>
      </c>
      <c r="EF47">
        <v>350</v>
      </c>
      <c r="EG47">
        <v>337</v>
      </c>
      <c r="EH47">
        <v>335</v>
      </c>
      <c r="EI47">
        <v>223</v>
      </c>
      <c r="EJ47">
        <v>127</v>
      </c>
      <c r="EK47">
        <v>200</v>
      </c>
      <c r="EL47">
        <v>245</v>
      </c>
      <c r="EM47">
        <v>248</v>
      </c>
      <c r="EN47">
        <v>285</v>
      </c>
      <c r="EO47">
        <v>276</v>
      </c>
      <c r="EP47">
        <v>305</v>
      </c>
      <c r="EQ47">
        <v>327</v>
      </c>
      <c r="ER47">
        <v>343</v>
      </c>
      <c r="ES47">
        <v>336</v>
      </c>
      <c r="ET47">
        <v>240</v>
      </c>
      <c r="EU47">
        <v>318</v>
      </c>
      <c r="EV47">
        <v>314</v>
      </c>
      <c r="EW47">
        <v>318</v>
      </c>
      <c r="EX47">
        <v>329</v>
      </c>
      <c r="EY47">
        <v>314</v>
      </c>
      <c r="EZ47">
        <v>289</v>
      </c>
      <c r="FA47">
        <v>300</v>
      </c>
      <c r="FB47">
        <v>276</v>
      </c>
      <c r="FC47">
        <v>298</v>
      </c>
      <c r="FD47">
        <v>307</v>
      </c>
      <c r="FE47">
        <v>325</v>
      </c>
      <c r="FF47">
        <v>85</v>
      </c>
      <c r="FG47">
        <v>138</v>
      </c>
      <c r="FH47">
        <v>90</v>
      </c>
      <c r="FI47">
        <v>307</v>
      </c>
      <c r="FJ47">
        <v>305</v>
      </c>
      <c r="FK47">
        <v>323</v>
      </c>
      <c r="FL47">
        <v>325</v>
      </c>
      <c r="FM47">
        <v>316</v>
      </c>
      <c r="FN47">
        <v>320</v>
      </c>
      <c r="FO47">
        <v>313</v>
      </c>
      <c r="FP47">
        <v>107</v>
      </c>
      <c r="FQ47">
        <v>124</v>
      </c>
      <c r="FR47">
        <v>159</v>
      </c>
      <c r="FS47">
        <v>185</v>
      </c>
      <c r="FT47">
        <v>216</v>
      </c>
      <c r="FU47">
        <v>203</v>
      </c>
      <c r="FV47">
        <v>211</v>
      </c>
      <c r="FW47">
        <v>285</v>
      </c>
      <c r="FX47">
        <v>263</v>
      </c>
      <c r="FY47">
        <v>285</v>
      </c>
      <c r="FZ47">
        <v>290</v>
      </c>
      <c r="GA47">
        <v>301</v>
      </c>
      <c r="GB47">
        <v>288</v>
      </c>
      <c r="GC47">
        <v>302</v>
      </c>
      <c r="GD47">
        <v>8</v>
      </c>
      <c r="GE47">
        <v>100</v>
      </c>
      <c r="GF47">
        <v>64</v>
      </c>
      <c r="GG47">
        <v>38</v>
      </c>
      <c r="GH47">
        <v>32</v>
      </c>
      <c r="GI47">
        <v>9</v>
      </c>
      <c r="GJ47">
        <v>40</v>
      </c>
      <c r="GK47">
        <v>75</v>
      </c>
      <c r="GL47">
        <v>67</v>
      </c>
      <c r="GM47">
        <v>59</v>
      </c>
      <c r="GN47">
        <v>56</v>
      </c>
      <c r="GO47">
        <v>54</v>
      </c>
      <c r="GP47">
        <v>54</v>
      </c>
      <c r="GQ47">
        <v>51</v>
      </c>
      <c r="GR47">
        <v>310</v>
      </c>
      <c r="GS47">
        <v>299</v>
      </c>
      <c r="GT47">
        <v>307</v>
      </c>
      <c r="GU47">
        <v>295</v>
      </c>
      <c r="GV47">
        <v>284</v>
      </c>
      <c r="GW47">
        <v>294</v>
      </c>
      <c r="GX47">
        <v>306</v>
      </c>
      <c r="GY47">
        <v>334</v>
      </c>
      <c r="GZ47">
        <v>356</v>
      </c>
      <c r="HA47">
        <v>340</v>
      </c>
      <c r="HB47">
        <v>335</v>
      </c>
      <c r="HC47">
        <v>304</v>
      </c>
      <c r="HD47">
        <v>339</v>
      </c>
      <c r="HE47">
        <v>340</v>
      </c>
      <c r="HF47">
        <v>292</v>
      </c>
      <c r="HG47">
        <v>284</v>
      </c>
      <c r="HH47">
        <v>284</v>
      </c>
      <c r="HI47">
        <v>268</v>
      </c>
      <c r="HJ47">
        <v>273</v>
      </c>
      <c r="HK47">
        <v>273</v>
      </c>
      <c r="HL47">
        <v>274</v>
      </c>
    </row>
    <row r="48" spans="2:220" x14ac:dyDescent="0.25">
      <c r="B48">
        <v>3423</v>
      </c>
      <c r="C48" t="s">
        <v>69</v>
      </c>
      <c r="D48" s="62"/>
      <c r="E48">
        <v>2419</v>
      </c>
      <c r="F48">
        <v>335</v>
      </c>
      <c r="G48">
        <v>9</v>
      </c>
      <c r="H48">
        <v>-10</v>
      </c>
      <c r="I48" s="62"/>
      <c r="J48" s="72">
        <v>330</v>
      </c>
      <c r="K48" s="68">
        <v>312</v>
      </c>
      <c r="L48" s="77">
        <v>339</v>
      </c>
      <c r="M48" s="80">
        <v>219</v>
      </c>
      <c r="N48" s="83">
        <v>318</v>
      </c>
      <c r="O48" s="62"/>
      <c r="P48">
        <v>325</v>
      </c>
      <c r="Q48">
        <v>341</v>
      </c>
      <c r="R48">
        <v>339</v>
      </c>
      <c r="S48">
        <v>349</v>
      </c>
      <c r="T48">
        <v>336</v>
      </c>
      <c r="U48">
        <v>344</v>
      </c>
      <c r="V48">
        <v>335</v>
      </c>
      <c r="W48" s="62"/>
      <c r="Y48">
        <v>-16</v>
      </c>
      <c r="Z48">
        <v>2</v>
      </c>
      <c r="AA48">
        <v>-10</v>
      </c>
      <c r="AB48">
        <v>13</v>
      </c>
      <c r="AC48">
        <v>-8</v>
      </c>
      <c r="AD48">
        <v>9</v>
      </c>
      <c r="AE48" s="62"/>
      <c r="AF48">
        <v>186</v>
      </c>
      <c r="AG48">
        <v>353</v>
      </c>
      <c r="AH48">
        <v>322</v>
      </c>
      <c r="AI48">
        <v>284</v>
      </c>
      <c r="AJ48">
        <v>243</v>
      </c>
      <c r="AK48">
        <v>161</v>
      </c>
      <c r="AL48">
        <v>345</v>
      </c>
      <c r="AM48">
        <v>276</v>
      </c>
      <c r="AN48">
        <v>329</v>
      </c>
      <c r="AO48">
        <v>334</v>
      </c>
      <c r="AP48">
        <v>322</v>
      </c>
      <c r="AQ48">
        <v>57</v>
      </c>
      <c r="AR48">
        <v>192</v>
      </c>
      <c r="AS48">
        <v>347</v>
      </c>
      <c r="AT48">
        <v>278</v>
      </c>
      <c r="AU48">
        <v>179</v>
      </c>
      <c r="AV48">
        <v>286</v>
      </c>
      <c r="AW48">
        <v>210</v>
      </c>
      <c r="AX48">
        <v>332</v>
      </c>
      <c r="AY48" s="62"/>
      <c r="AZ48">
        <v>343</v>
      </c>
      <c r="BA48">
        <v>341</v>
      </c>
      <c r="BB48">
        <v>344</v>
      </c>
      <c r="BC48">
        <v>345</v>
      </c>
      <c r="BD48">
        <v>338</v>
      </c>
      <c r="BE48">
        <v>338</v>
      </c>
      <c r="BF48">
        <v>330</v>
      </c>
      <c r="BG48">
        <v>308</v>
      </c>
      <c r="BH48">
        <v>316</v>
      </c>
      <c r="BI48">
        <v>275</v>
      </c>
      <c r="BJ48">
        <v>272</v>
      </c>
      <c r="BK48">
        <v>287</v>
      </c>
      <c r="BL48">
        <v>304</v>
      </c>
      <c r="BM48">
        <v>312</v>
      </c>
      <c r="BN48">
        <v>332</v>
      </c>
      <c r="BO48">
        <v>352</v>
      </c>
      <c r="BP48">
        <v>343</v>
      </c>
      <c r="BQ48">
        <v>354</v>
      </c>
      <c r="BR48">
        <v>342</v>
      </c>
      <c r="BS48">
        <v>342</v>
      </c>
      <c r="BT48">
        <v>339</v>
      </c>
      <c r="BU48">
        <v>203</v>
      </c>
      <c r="BV48">
        <v>146</v>
      </c>
      <c r="BW48">
        <v>162</v>
      </c>
      <c r="BX48">
        <v>175</v>
      </c>
      <c r="BY48">
        <v>216</v>
      </c>
      <c r="BZ48">
        <v>205</v>
      </c>
      <c r="CA48">
        <v>219</v>
      </c>
      <c r="CB48">
        <v>272</v>
      </c>
      <c r="CC48">
        <v>285</v>
      </c>
      <c r="CD48">
        <v>306</v>
      </c>
      <c r="CE48">
        <v>313</v>
      </c>
      <c r="CF48">
        <v>300</v>
      </c>
      <c r="CG48">
        <v>323</v>
      </c>
      <c r="CH48">
        <v>318</v>
      </c>
      <c r="CI48" s="62"/>
      <c r="CJ48">
        <v>250</v>
      </c>
      <c r="CK48">
        <v>239</v>
      </c>
      <c r="CL48">
        <v>271</v>
      </c>
      <c r="CM48">
        <v>270</v>
      </c>
      <c r="CN48">
        <v>242</v>
      </c>
      <c r="CO48">
        <v>238</v>
      </c>
      <c r="CP48">
        <v>186</v>
      </c>
      <c r="CQ48">
        <v>350</v>
      </c>
      <c r="CR48">
        <v>351</v>
      </c>
      <c r="CS48">
        <v>352</v>
      </c>
      <c r="CT48">
        <v>355</v>
      </c>
      <c r="CU48">
        <v>349</v>
      </c>
      <c r="CV48">
        <v>353</v>
      </c>
      <c r="CW48">
        <v>353</v>
      </c>
      <c r="CX48">
        <v>330</v>
      </c>
      <c r="CY48">
        <v>320</v>
      </c>
      <c r="CZ48">
        <v>321</v>
      </c>
      <c r="DA48">
        <v>324</v>
      </c>
      <c r="DB48">
        <v>320</v>
      </c>
      <c r="DC48">
        <v>336</v>
      </c>
      <c r="DD48">
        <v>322</v>
      </c>
      <c r="DE48">
        <v>346</v>
      </c>
      <c r="DF48">
        <v>341</v>
      </c>
      <c r="DG48">
        <v>345</v>
      </c>
      <c r="DH48">
        <v>332</v>
      </c>
      <c r="DI48">
        <v>304</v>
      </c>
      <c r="DJ48">
        <v>269</v>
      </c>
      <c r="DK48">
        <v>284</v>
      </c>
      <c r="DL48">
        <v>267</v>
      </c>
      <c r="DM48">
        <v>269</v>
      </c>
      <c r="DN48">
        <v>241</v>
      </c>
      <c r="DO48">
        <v>241</v>
      </c>
      <c r="DP48">
        <v>246</v>
      </c>
      <c r="DQ48">
        <v>243</v>
      </c>
      <c r="DR48">
        <v>243</v>
      </c>
      <c r="DS48">
        <v>252</v>
      </c>
      <c r="DT48">
        <v>208</v>
      </c>
      <c r="DU48">
        <v>86</v>
      </c>
      <c r="DV48">
        <v>50</v>
      </c>
      <c r="DW48">
        <v>72</v>
      </c>
      <c r="DX48">
        <v>165</v>
      </c>
      <c r="DY48">
        <v>161</v>
      </c>
      <c r="DZ48">
        <v>327</v>
      </c>
      <c r="EA48">
        <v>336</v>
      </c>
      <c r="EB48">
        <v>325</v>
      </c>
      <c r="EC48">
        <v>337</v>
      </c>
      <c r="ED48">
        <v>341</v>
      </c>
      <c r="EE48">
        <v>342</v>
      </c>
      <c r="EF48">
        <v>345</v>
      </c>
      <c r="EG48">
        <v>176</v>
      </c>
      <c r="EH48">
        <v>312</v>
      </c>
      <c r="EI48">
        <v>258</v>
      </c>
      <c r="EJ48">
        <v>231</v>
      </c>
      <c r="EK48">
        <v>259</v>
      </c>
      <c r="EL48">
        <v>207</v>
      </c>
      <c r="EM48">
        <v>276</v>
      </c>
      <c r="EN48">
        <v>197</v>
      </c>
      <c r="EO48">
        <v>314</v>
      </c>
      <c r="EP48">
        <v>296</v>
      </c>
      <c r="EQ48">
        <v>356</v>
      </c>
      <c r="ER48">
        <v>352</v>
      </c>
      <c r="ES48">
        <v>351</v>
      </c>
      <c r="ET48">
        <v>329</v>
      </c>
      <c r="EU48">
        <v>225</v>
      </c>
      <c r="EV48">
        <v>237</v>
      </c>
      <c r="EW48">
        <v>246</v>
      </c>
      <c r="EX48">
        <v>293</v>
      </c>
      <c r="EY48">
        <v>312</v>
      </c>
      <c r="EZ48">
        <v>329</v>
      </c>
      <c r="FA48">
        <v>334</v>
      </c>
      <c r="FB48">
        <v>354</v>
      </c>
      <c r="FC48">
        <v>354</v>
      </c>
      <c r="FD48">
        <v>350</v>
      </c>
      <c r="FE48">
        <v>355</v>
      </c>
      <c r="FF48">
        <v>326</v>
      </c>
      <c r="FG48">
        <v>276</v>
      </c>
      <c r="FH48">
        <v>322</v>
      </c>
      <c r="FI48">
        <v>64</v>
      </c>
      <c r="FJ48">
        <v>36</v>
      </c>
      <c r="FK48">
        <v>37</v>
      </c>
      <c r="FL48">
        <v>39</v>
      </c>
      <c r="FM48">
        <v>41</v>
      </c>
      <c r="FN48">
        <v>43</v>
      </c>
      <c r="FO48">
        <v>57</v>
      </c>
      <c r="FP48">
        <v>167</v>
      </c>
      <c r="FQ48">
        <v>160</v>
      </c>
      <c r="FR48">
        <v>175</v>
      </c>
      <c r="FS48">
        <v>192</v>
      </c>
      <c r="FT48">
        <v>206</v>
      </c>
      <c r="FU48">
        <v>208</v>
      </c>
      <c r="FV48">
        <v>192</v>
      </c>
      <c r="FW48">
        <v>325</v>
      </c>
      <c r="FX48">
        <v>336</v>
      </c>
      <c r="FY48">
        <v>331</v>
      </c>
      <c r="FZ48">
        <v>337</v>
      </c>
      <c r="GA48">
        <v>345</v>
      </c>
      <c r="GB48">
        <v>346</v>
      </c>
      <c r="GC48">
        <v>347</v>
      </c>
      <c r="GD48">
        <v>209</v>
      </c>
      <c r="GE48">
        <v>211</v>
      </c>
      <c r="GF48">
        <v>264</v>
      </c>
      <c r="GG48">
        <v>281</v>
      </c>
      <c r="GH48">
        <v>258</v>
      </c>
      <c r="GI48">
        <v>294</v>
      </c>
      <c r="GJ48">
        <v>278</v>
      </c>
      <c r="GK48">
        <v>1</v>
      </c>
      <c r="GL48">
        <v>1</v>
      </c>
      <c r="GM48">
        <v>1</v>
      </c>
      <c r="GN48">
        <v>1</v>
      </c>
      <c r="GO48">
        <v>182</v>
      </c>
      <c r="GP48">
        <v>182</v>
      </c>
      <c r="GQ48">
        <v>179</v>
      </c>
      <c r="GR48">
        <v>227</v>
      </c>
      <c r="GS48">
        <v>264</v>
      </c>
      <c r="GT48">
        <v>287</v>
      </c>
      <c r="GU48">
        <v>286</v>
      </c>
      <c r="GV48">
        <v>246</v>
      </c>
      <c r="GW48">
        <v>290</v>
      </c>
      <c r="GX48">
        <v>286</v>
      </c>
      <c r="GY48">
        <v>291</v>
      </c>
      <c r="GZ48">
        <v>292</v>
      </c>
      <c r="HA48">
        <v>288</v>
      </c>
      <c r="HB48">
        <v>271</v>
      </c>
      <c r="HC48">
        <v>269</v>
      </c>
      <c r="HD48">
        <v>239</v>
      </c>
      <c r="HE48">
        <v>210</v>
      </c>
      <c r="HF48">
        <v>329</v>
      </c>
      <c r="HG48">
        <v>328</v>
      </c>
      <c r="HH48">
        <v>325</v>
      </c>
      <c r="HI48">
        <v>331</v>
      </c>
      <c r="HJ48">
        <v>324</v>
      </c>
      <c r="HK48">
        <v>326</v>
      </c>
      <c r="HL48">
        <v>332</v>
      </c>
    </row>
    <row r="49" spans="1:220" x14ac:dyDescent="0.25">
      <c r="B49">
        <v>3425</v>
      </c>
      <c r="C49" t="s">
        <v>71</v>
      </c>
      <c r="D49" s="62"/>
      <c r="E49">
        <v>1268</v>
      </c>
      <c r="F49">
        <v>338</v>
      </c>
      <c r="G49">
        <v>10</v>
      </c>
      <c r="H49">
        <v>-1</v>
      </c>
      <c r="I49" s="62"/>
      <c r="J49" s="72">
        <v>343</v>
      </c>
      <c r="K49" s="68">
        <v>136</v>
      </c>
      <c r="L49" s="77">
        <v>341</v>
      </c>
      <c r="M49" s="80">
        <v>286</v>
      </c>
      <c r="N49" s="83">
        <v>349</v>
      </c>
      <c r="O49" s="62"/>
      <c r="P49">
        <v>337</v>
      </c>
      <c r="Q49">
        <v>321</v>
      </c>
      <c r="R49">
        <v>344</v>
      </c>
      <c r="S49">
        <v>353</v>
      </c>
      <c r="T49">
        <v>351</v>
      </c>
      <c r="U49">
        <v>348</v>
      </c>
      <c r="V49">
        <v>338</v>
      </c>
      <c r="W49" s="62"/>
      <c r="Y49">
        <v>16</v>
      </c>
      <c r="Z49">
        <v>-23</v>
      </c>
      <c r="AA49">
        <v>-9</v>
      </c>
      <c r="AB49">
        <v>2</v>
      </c>
      <c r="AC49">
        <v>3</v>
      </c>
      <c r="AD49">
        <v>10</v>
      </c>
      <c r="AE49" s="62"/>
      <c r="AF49">
        <v>252</v>
      </c>
      <c r="AG49">
        <v>351</v>
      </c>
      <c r="AH49">
        <v>330</v>
      </c>
      <c r="AI49">
        <v>341</v>
      </c>
      <c r="AJ49">
        <v>178</v>
      </c>
      <c r="AK49">
        <v>127</v>
      </c>
      <c r="AL49">
        <v>162</v>
      </c>
      <c r="AM49">
        <v>114</v>
      </c>
      <c r="AN49">
        <v>173</v>
      </c>
      <c r="AO49">
        <v>353</v>
      </c>
      <c r="AP49">
        <v>351</v>
      </c>
      <c r="AQ49">
        <v>263</v>
      </c>
      <c r="AR49">
        <v>120</v>
      </c>
      <c r="AS49">
        <v>351</v>
      </c>
      <c r="AT49">
        <v>328</v>
      </c>
      <c r="AU49">
        <v>205</v>
      </c>
      <c r="AV49">
        <v>340</v>
      </c>
      <c r="AW49">
        <v>76</v>
      </c>
      <c r="AX49">
        <v>352</v>
      </c>
      <c r="AY49" s="62"/>
      <c r="AZ49">
        <v>315</v>
      </c>
      <c r="BA49">
        <v>312</v>
      </c>
      <c r="BB49">
        <v>335</v>
      </c>
      <c r="BC49">
        <v>340</v>
      </c>
      <c r="BD49">
        <v>344</v>
      </c>
      <c r="BE49">
        <v>341</v>
      </c>
      <c r="BF49">
        <v>343</v>
      </c>
      <c r="BG49">
        <v>223</v>
      </c>
      <c r="BH49">
        <v>155</v>
      </c>
      <c r="BI49">
        <v>93</v>
      </c>
      <c r="BJ49">
        <v>116</v>
      </c>
      <c r="BK49">
        <v>179</v>
      </c>
      <c r="BL49">
        <v>169</v>
      </c>
      <c r="BM49">
        <v>136</v>
      </c>
      <c r="BN49">
        <v>355</v>
      </c>
      <c r="BO49">
        <v>348</v>
      </c>
      <c r="BP49">
        <v>356</v>
      </c>
      <c r="BQ49">
        <v>355</v>
      </c>
      <c r="BR49">
        <v>356</v>
      </c>
      <c r="BS49">
        <v>351</v>
      </c>
      <c r="BT49">
        <v>341</v>
      </c>
      <c r="BU49">
        <v>212</v>
      </c>
      <c r="BV49">
        <v>275</v>
      </c>
      <c r="BW49">
        <v>269</v>
      </c>
      <c r="BX49">
        <v>296</v>
      </c>
      <c r="BY49">
        <v>280</v>
      </c>
      <c r="BZ49">
        <v>289</v>
      </c>
      <c r="CA49">
        <v>286</v>
      </c>
      <c r="CB49">
        <v>341</v>
      </c>
      <c r="CC49">
        <v>341</v>
      </c>
      <c r="CD49">
        <v>343</v>
      </c>
      <c r="CE49">
        <v>348</v>
      </c>
      <c r="CF49">
        <v>349</v>
      </c>
      <c r="CG49">
        <v>350</v>
      </c>
      <c r="CH49">
        <v>349</v>
      </c>
      <c r="CI49" s="62"/>
      <c r="CJ49">
        <v>171</v>
      </c>
      <c r="CK49">
        <v>168</v>
      </c>
      <c r="CL49">
        <v>206</v>
      </c>
      <c r="CM49">
        <v>251</v>
      </c>
      <c r="CN49">
        <v>237</v>
      </c>
      <c r="CO49">
        <v>230</v>
      </c>
      <c r="CP49">
        <v>252</v>
      </c>
      <c r="CQ49">
        <v>353</v>
      </c>
      <c r="CR49">
        <v>352</v>
      </c>
      <c r="CS49">
        <v>351</v>
      </c>
      <c r="CT49">
        <v>353</v>
      </c>
      <c r="CU49">
        <v>354</v>
      </c>
      <c r="CV49">
        <v>355</v>
      </c>
      <c r="CW49">
        <v>351</v>
      </c>
      <c r="CX49">
        <v>300</v>
      </c>
      <c r="CY49">
        <v>288</v>
      </c>
      <c r="CZ49">
        <v>325</v>
      </c>
      <c r="DA49">
        <v>335</v>
      </c>
      <c r="DB49">
        <v>340</v>
      </c>
      <c r="DC49">
        <v>325</v>
      </c>
      <c r="DD49">
        <v>330</v>
      </c>
      <c r="DE49">
        <v>258</v>
      </c>
      <c r="DF49">
        <v>265</v>
      </c>
      <c r="DG49">
        <v>283</v>
      </c>
      <c r="DH49">
        <v>277</v>
      </c>
      <c r="DI49">
        <v>294</v>
      </c>
      <c r="DJ49">
        <v>344</v>
      </c>
      <c r="DK49">
        <v>341</v>
      </c>
      <c r="DL49">
        <v>236</v>
      </c>
      <c r="DM49">
        <v>213</v>
      </c>
      <c r="DN49">
        <v>204</v>
      </c>
      <c r="DO49">
        <v>175</v>
      </c>
      <c r="DP49">
        <v>183</v>
      </c>
      <c r="DQ49">
        <v>149</v>
      </c>
      <c r="DR49">
        <v>178</v>
      </c>
      <c r="DS49">
        <v>184</v>
      </c>
      <c r="DT49">
        <v>155</v>
      </c>
      <c r="DU49">
        <v>99</v>
      </c>
      <c r="DV49">
        <v>72</v>
      </c>
      <c r="DW49">
        <v>255</v>
      </c>
      <c r="DX49">
        <v>235</v>
      </c>
      <c r="DY49">
        <v>127</v>
      </c>
      <c r="DZ49">
        <v>175</v>
      </c>
      <c r="EA49">
        <v>172</v>
      </c>
      <c r="EB49">
        <v>152</v>
      </c>
      <c r="EC49">
        <v>165</v>
      </c>
      <c r="ED49">
        <v>177</v>
      </c>
      <c r="EE49">
        <v>176</v>
      </c>
      <c r="EF49">
        <v>162</v>
      </c>
      <c r="EG49">
        <v>327</v>
      </c>
      <c r="EH49">
        <v>135</v>
      </c>
      <c r="EI49">
        <v>22</v>
      </c>
      <c r="EJ49">
        <v>158</v>
      </c>
      <c r="EK49">
        <v>110</v>
      </c>
      <c r="EL49">
        <v>121</v>
      </c>
      <c r="EM49">
        <v>114</v>
      </c>
      <c r="EN49">
        <v>345</v>
      </c>
      <c r="EO49">
        <v>316</v>
      </c>
      <c r="EP49">
        <v>350</v>
      </c>
      <c r="EQ49">
        <v>349</v>
      </c>
      <c r="ER49">
        <v>349</v>
      </c>
      <c r="ES49">
        <v>271</v>
      </c>
      <c r="ET49">
        <v>173</v>
      </c>
      <c r="EU49">
        <v>349</v>
      </c>
      <c r="EV49">
        <v>341</v>
      </c>
      <c r="EW49">
        <v>348</v>
      </c>
      <c r="EX49">
        <v>355</v>
      </c>
      <c r="EY49">
        <v>355</v>
      </c>
      <c r="EZ49">
        <v>354</v>
      </c>
      <c r="FA49">
        <v>353</v>
      </c>
      <c r="FB49">
        <v>352</v>
      </c>
      <c r="FC49">
        <v>347</v>
      </c>
      <c r="FD49">
        <v>355</v>
      </c>
      <c r="FE49">
        <v>353</v>
      </c>
      <c r="FF49">
        <v>353</v>
      </c>
      <c r="FG49">
        <v>349</v>
      </c>
      <c r="FH49">
        <v>351</v>
      </c>
      <c r="FI49">
        <v>259</v>
      </c>
      <c r="FJ49">
        <v>266</v>
      </c>
      <c r="FK49">
        <v>146</v>
      </c>
      <c r="FL49">
        <v>259</v>
      </c>
      <c r="FM49">
        <v>275</v>
      </c>
      <c r="FN49">
        <v>297</v>
      </c>
      <c r="FO49">
        <v>263</v>
      </c>
      <c r="FP49">
        <v>129</v>
      </c>
      <c r="FQ49">
        <v>139</v>
      </c>
      <c r="FR49">
        <v>138</v>
      </c>
      <c r="FS49">
        <v>183</v>
      </c>
      <c r="FT49">
        <v>149</v>
      </c>
      <c r="FU49">
        <v>142</v>
      </c>
      <c r="FV49">
        <v>120</v>
      </c>
      <c r="FW49">
        <v>198</v>
      </c>
      <c r="FX49">
        <v>313</v>
      </c>
      <c r="FY49">
        <v>348</v>
      </c>
      <c r="FZ49">
        <v>312</v>
      </c>
      <c r="GA49">
        <v>297</v>
      </c>
      <c r="GB49">
        <v>304</v>
      </c>
      <c r="GC49">
        <v>351</v>
      </c>
      <c r="GD49">
        <v>293</v>
      </c>
      <c r="GE49">
        <v>315</v>
      </c>
      <c r="GF49">
        <v>324</v>
      </c>
      <c r="GG49">
        <v>333</v>
      </c>
      <c r="GH49">
        <v>332</v>
      </c>
      <c r="GI49">
        <v>342</v>
      </c>
      <c r="GJ49">
        <v>328</v>
      </c>
      <c r="GK49">
        <v>217</v>
      </c>
      <c r="GL49">
        <v>205</v>
      </c>
      <c r="GM49">
        <v>207</v>
      </c>
      <c r="GN49">
        <v>198</v>
      </c>
      <c r="GO49">
        <v>200</v>
      </c>
      <c r="GP49">
        <v>190</v>
      </c>
      <c r="GQ49">
        <v>205</v>
      </c>
      <c r="GR49">
        <v>335</v>
      </c>
      <c r="GS49">
        <v>336</v>
      </c>
      <c r="GT49">
        <v>342</v>
      </c>
      <c r="GU49">
        <v>343</v>
      </c>
      <c r="GV49">
        <v>346</v>
      </c>
      <c r="GW49">
        <v>352</v>
      </c>
      <c r="GX49">
        <v>340</v>
      </c>
      <c r="GY49">
        <v>32</v>
      </c>
      <c r="GZ49">
        <v>20</v>
      </c>
      <c r="HA49">
        <v>19</v>
      </c>
      <c r="HB49">
        <v>19</v>
      </c>
      <c r="HC49">
        <v>22</v>
      </c>
      <c r="HD49">
        <v>65</v>
      </c>
      <c r="HE49">
        <v>76</v>
      </c>
      <c r="HF49">
        <v>352</v>
      </c>
      <c r="HG49">
        <v>354</v>
      </c>
      <c r="HH49">
        <v>349</v>
      </c>
      <c r="HI49">
        <v>353</v>
      </c>
      <c r="HJ49">
        <v>353</v>
      </c>
      <c r="HK49">
        <v>352</v>
      </c>
      <c r="HL49">
        <v>352</v>
      </c>
    </row>
    <row r="50" spans="1:220" x14ac:dyDescent="0.25">
      <c r="B50">
        <v>3447</v>
      </c>
      <c r="C50" t="s">
        <v>92</v>
      </c>
      <c r="D50" s="62"/>
      <c r="E50">
        <v>5617</v>
      </c>
      <c r="F50">
        <v>340</v>
      </c>
      <c r="G50">
        <v>-2</v>
      </c>
      <c r="H50">
        <v>10</v>
      </c>
      <c r="I50" s="62"/>
      <c r="J50" s="72">
        <v>320</v>
      </c>
      <c r="K50" s="68">
        <v>356</v>
      </c>
      <c r="L50" s="77">
        <v>249</v>
      </c>
      <c r="M50" s="80">
        <v>330</v>
      </c>
      <c r="N50" s="83">
        <v>223</v>
      </c>
      <c r="O50" s="62"/>
      <c r="P50">
        <v>350</v>
      </c>
      <c r="Q50">
        <v>340</v>
      </c>
      <c r="R50">
        <v>345</v>
      </c>
      <c r="S50">
        <v>342</v>
      </c>
      <c r="T50">
        <v>344</v>
      </c>
      <c r="U50">
        <v>338</v>
      </c>
      <c r="V50">
        <v>340</v>
      </c>
      <c r="W50" s="62"/>
      <c r="Y50">
        <v>10</v>
      </c>
      <c r="Z50">
        <v>-5</v>
      </c>
      <c r="AA50">
        <v>3</v>
      </c>
      <c r="AB50">
        <v>-2</v>
      </c>
      <c r="AC50">
        <v>6</v>
      </c>
      <c r="AD50">
        <v>-2</v>
      </c>
      <c r="AE50" s="62"/>
      <c r="AF50">
        <v>305</v>
      </c>
      <c r="AG50">
        <v>321</v>
      </c>
      <c r="AH50">
        <v>315</v>
      </c>
      <c r="AI50">
        <v>188</v>
      </c>
      <c r="AJ50">
        <v>332</v>
      </c>
      <c r="AK50">
        <v>320</v>
      </c>
      <c r="AL50">
        <v>356</v>
      </c>
      <c r="AM50">
        <v>273</v>
      </c>
      <c r="AN50">
        <v>242</v>
      </c>
      <c r="AO50">
        <v>286</v>
      </c>
      <c r="AP50">
        <v>181</v>
      </c>
      <c r="AQ50">
        <v>251</v>
      </c>
      <c r="AR50">
        <v>239</v>
      </c>
      <c r="AS50">
        <v>333</v>
      </c>
      <c r="AT50">
        <v>162</v>
      </c>
      <c r="AU50">
        <v>1</v>
      </c>
      <c r="AV50">
        <v>318</v>
      </c>
      <c r="AW50">
        <v>13</v>
      </c>
      <c r="AX50">
        <v>279</v>
      </c>
      <c r="AY50" s="62"/>
      <c r="AZ50">
        <v>351</v>
      </c>
      <c r="BA50">
        <v>348</v>
      </c>
      <c r="BB50">
        <v>336</v>
      </c>
      <c r="BC50">
        <v>331</v>
      </c>
      <c r="BD50">
        <v>328</v>
      </c>
      <c r="BE50">
        <v>331</v>
      </c>
      <c r="BF50">
        <v>320</v>
      </c>
      <c r="BG50">
        <v>350</v>
      </c>
      <c r="BH50">
        <v>348</v>
      </c>
      <c r="BI50">
        <v>353</v>
      </c>
      <c r="BJ50">
        <v>355</v>
      </c>
      <c r="BK50">
        <v>353</v>
      </c>
      <c r="BL50">
        <v>353</v>
      </c>
      <c r="BM50">
        <v>356</v>
      </c>
      <c r="BN50">
        <v>317</v>
      </c>
      <c r="BO50">
        <v>240</v>
      </c>
      <c r="BP50">
        <v>267</v>
      </c>
      <c r="BQ50">
        <v>305</v>
      </c>
      <c r="BR50">
        <v>326</v>
      </c>
      <c r="BS50">
        <v>274</v>
      </c>
      <c r="BT50">
        <v>249</v>
      </c>
      <c r="BU50">
        <v>327</v>
      </c>
      <c r="BV50">
        <v>326</v>
      </c>
      <c r="BW50">
        <v>332</v>
      </c>
      <c r="BX50">
        <v>321</v>
      </c>
      <c r="BY50">
        <v>334</v>
      </c>
      <c r="BZ50">
        <v>326</v>
      </c>
      <c r="CA50">
        <v>330</v>
      </c>
      <c r="CB50">
        <v>218</v>
      </c>
      <c r="CC50">
        <v>213</v>
      </c>
      <c r="CD50">
        <v>226</v>
      </c>
      <c r="CE50">
        <v>223</v>
      </c>
      <c r="CF50">
        <v>227</v>
      </c>
      <c r="CG50">
        <v>227</v>
      </c>
      <c r="CH50">
        <v>223</v>
      </c>
      <c r="CI50" s="62"/>
      <c r="CJ50">
        <v>338</v>
      </c>
      <c r="CK50">
        <v>332</v>
      </c>
      <c r="CL50">
        <v>325</v>
      </c>
      <c r="CM50">
        <v>323</v>
      </c>
      <c r="CN50">
        <v>302</v>
      </c>
      <c r="CO50">
        <v>306</v>
      </c>
      <c r="CP50">
        <v>305</v>
      </c>
      <c r="CQ50">
        <v>337</v>
      </c>
      <c r="CR50">
        <v>338</v>
      </c>
      <c r="CS50">
        <v>339</v>
      </c>
      <c r="CT50">
        <v>342</v>
      </c>
      <c r="CU50">
        <v>341</v>
      </c>
      <c r="CV50">
        <v>344</v>
      </c>
      <c r="CW50">
        <v>321</v>
      </c>
      <c r="CX50">
        <v>341</v>
      </c>
      <c r="CY50">
        <v>342</v>
      </c>
      <c r="CZ50">
        <v>307</v>
      </c>
      <c r="DA50">
        <v>311</v>
      </c>
      <c r="DB50">
        <v>315</v>
      </c>
      <c r="DC50">
        <v>318</v>
      </c>
      <c r="DD50">
        <v>315</v>
      </c>
      <c r="DE50">
        <v>276</v>
      </c>
      <c r="DF50">
        <v>267</v>
      </c>
      <c r="DG50">
        <v>250</v>
      </c>
      <c r="DH50">
        <v>228</v>
      </c>
      <c r="DI50">
        <v>205</v>
      </c>
      <c r="DJ50">
        <v>198</v>
      </c>
      <c r="DK50">
        <v>188</v>
      </c>
      <c r="DL50">
        <v>334</v>
      </c>
      <c r="DM50">
        <v>334</v>
      </c>
      <c r="DN50">
        <v>336</v>
      </c>
      <c r="DO50">
        <v>336</v>
      </c>
      <c r="DP50">
        <v>337</v>
      </c>
      <c r="DQ50">
        <v>337</v>
      </c>
      <c r="DR50">
        <v>332</v>
      </c>
      <c r="DS50">
        <v>327</v>
      </c>
      <c r="DT50">
        <v>309</v>
      </c>
      <c r="DU50">
        <v>339</v>
      </c>
      <c r="DV50">
        <v>339</v>
      </c>
      <c r="DW50">
        <v>332</v>
      </c>
      <c r="DX50">
        <v>309</v>
      </c>
      <c r="DY50">
        <v>320</v>
      </c>
      <c r="DZ50">
        <v>351</v>
      </c>
      <c r="EA50">
        <v>354</v>
      </c>
      <c r="EB50">
        <v>353</v>
      </c>
      <c r="EC50">
        <v>350</v>
      </c>
      <c r="ED50">
        <v>351</v>
      </c>
      <c r="EE50">
        <v>353</v>
      </c>
      <c r="EF50">
        <v>356</v>
      </c>
      <c r="EG50">
        <v>273</v>
      </c>
      <c r="EH50">
        <v>104</v>
      </c>
      <c r="EI50">
        <v>119</v>
      </c>
      <c r="EJ50">
        <v>158</v>
      </c>
      <c r="EK50">
        <v>134</v>
      </c>
      <c r="EL50">
        <v>163</v>
      </c>
      <c r="EM50">
        <v>273</v>
      </c>
      <c r="EN50">
        <v>329</v>
      </c>
      <c r="EO50">
        <v>230</v>
      </c>
      <c r="EP50">
        <v>188</v>
      </c>
      <c r="EQ50">
        <v>219</v>
      </c>
      <c r="ER50">
        <v>312</v>
      </c>
      <c r="ES50">
        <v>308</v>
      </c>
      <c r="ET50">
        <v>242</v>
      </c>
      <c r="EU50">
        <v>281</v>
      </c>
      <c r="EV50">
        <v>263</v>
      </c>
      <c r="EW50">
        <v>276</v>
      </c>
      <c r="EX50">
        <v>285</v>
      </c>
      <c r="EY50">
        <v>279</v>
      </c>
      <c r="EZ50">
        <v>285</v>
      </c>
      <c r="FA50">
        <v>286</v>
      </c>
      <c r="FB50">
        <v>271</v>
      </c>
      <c r="FC50">
        <v>216</v>
      </c>
      <c r="FD50">
        <v>297</v>
      </c>
      <c r="FE50">
        <v>327</v>
      </c>
      <c r="FF50">
        <v>325</v>
      </c>
      <c r="FG50">
        <v>116</v>
      </c>
      <c r="FH50">
        <v>181</v>
      </c>
      <c r="FI50">
        <v>247</v>
      </c>
      <c r="FJ50">
        <v>240</v>
      </c>
      <c r="FK50">
        <v>217</v>
      </c>
      <c r="FL50">
        <v>228</v>
      </c>
      <c r="FM50">
        <v>282</v>
      </c>
      <c r="FN50">
        <v>211</v>
      </c>
      <c r="FO50">
        <v>251</v>
      </c>
      <c r="FP50">
        <v>248</v>
      </c>
      <c r="FQ50">
        <v>238</v>
      </c>
      <c r="FR50">
        <v>227</v>
      </c>
      <c r="FS50">
        <v>224</v>
      </c>
      <c r="FT50">
        <v>239</v>
      </c>
      <c r="FU50">
        <v>242</v>
      </c>
      <c r="FV50">
        <v>239</v>
      </c>
      <c r="FW50">
        <v>335</v>
      </c>
      <c r="FX50">
        <v>338</v>
      </c>
      <c r="FY50">
        <v>344</v>
      </c>
      <c r="FZ50">
        <v>340</v>
      </c>
      <c r="GA50">
        <v>335</v>
      </c>
      <c r="GB50">
        <v>338</v>
      </c>
      <c r="GC50">
        <v>333</v>
      </c>
      <c r="GD50">
        <v>200</v>
      </c>
      <c r="GE50">
        <v>190</v>
      </c>
      <c r="GF50">
        <v>201</v>
      </c>
      <c r="GG50">
        <v>199</v>
      </c>
      <c r="GH50">
        <v>171</v>
      </c>
      <c r="GI50">
        <v>185</v>
      </c>
      <c r="GJ50">
        <v>162</v>
      </c>
      <c r="GK50">
        <v>1</v>
      </c>
      <c r="GL50">
        <v>1</v>
      </c>
      <c r="GM50">
        <v>1</v>
      </c>
      <c r="GN50">
        <v>1</v>
      </c>
      <c r="GO50">
        <v>1</v>
      </c>
      <c r="GP50">
        <v>1</v>
      </c>
      <c r="GQ50">
        <v>1</v>
      </c>
      <c r="GR50">
        <v>328</v>
      </c>
      <c r="GS50">
        <v>314</v>
      </c>
      <c r="GT50">
        <v>315</v>
      </c>
      <c r="GU50">
        <v>306</v>
      </c>
      <c r="GV50">
        <v>315</v>
      </c>
      <c r="GW50">
        <v>314</v>
      </c>
      <c r="GX50">
        <v>318</v>
      </c>
      <c r="GY50">
        <v>21</v>
      </c>
      <c r="GZ50">
        <v>22</v>
      </c>
      <c r="HA50">
        <v>15</v>
      </c>
      <c r="HB50">
        <v>17</v>
      </c>
      <c r="HC50">
        <v>13</v>
      </c>
      <c r="HD50">
        <v>8</v>
      </c>
      <c r="HE50">
        <v>13</v>
      </c>
      <c r="HF50">
        <v>244</v>
      </c>
      <c r="HG50">
        <v>251</v>
      </c>
      <c r="HH50">
        <v>258</v>
      </c>
      <c r="HI50">
        <v>271</v>
      </c>
      <c r="HJ50">
        <v>280</v>
      </c>
      <c r="HK50">
        <v>286</v>
      </c>
      <c r="HL50">
        <v>279</v>
      </c>
    </row>
    <row r="51" spans="1:220" x14ac:dyDescent="0.25">
      <c r="A51" t="s">
        <v>171</v>
      </c>
      <c r="E51" s="172">
        <f>AVERAGE(E5:E50)</f>
        <v>8073.586956521739</v>
      </c>
      <c r="F51" s="172">
        <f>AVERAGE(F5:F50)</f>
        <v>212.63043478260869</v>
      </c>
      <c r="G51" s="172">
        <f t="shared" ref="G51:H51" si="0">AVERAGE(G5:G50)</f>
        <v>2.8260869565217392</v>
      </c>
      <c r="H51" s="172">
        <f t="shared" si="0"/>
        <v>5.6739130434782608</v>
      </c>
      <c r="J51" s="172">
        <f t="shared" ref="J51" si="1">AVERAGE(J5:J50)</f>
        <v>211.91304347826087</v>
      </c>
      <c r="K51" s="172">
        <f t="shared" ref="K51" si="2">AVERAGE(K5:K50)</f>
        <v>192.06521739130434</v>
      </c>
      <c r="L51" s="172">
        <f t="shared" ref="L51" si="3">AVERAGE(L5:L50)</f>
        <v>215.86956521739131</v>
      </c>
      <c r="M51" s="172">
        <f t="shared" ref="M51" si="4">AVERAGE(M5:M50)</f>
        <v>209.93478260869566</v>
      </c>
      <c r="N51" s="172">
        <f t="shared" ref="N51" si="5">AVERAGE(N5:N50)</f>
        <v>188.60869565217391</v>
      </c>
    </row>
    <row r="55" spans="1:220" x14ac:dyDescent="0.25">
      <c r="B55" t="s">
        <v>150</v>
      </c>
      <c r="C55" t="s">
        <v>54</v>
      </c>
      <c r="D55" s="62"/>
      <c r="F55">
        <f t="shared" ref="F55:F65" si="6">V55</f>
        <v>1</v>
      </c>
      <c r="G55">
        <f t="shared" ref="G55:G65" si="7">P55-Q55</f>
        <v>0</v>
      </c>
      <c r="H55">
        <f t="shared" ref="H55:H65" si="8">P55-V55</f>
        <v>0</v>
      </c>
      <c r="I55" s="62"/>
      <c r="J55">
        <v>1</v>
      </c>
      <c r="K55">
        <v>1</v>
      </c>
      <c r="L55">
        <v>1</v>
      </c>
      <c r="M55">
        <v>3</v>
      </c>
      <c r="N55">
        <v>1</v>
      </c>
      <c r="O55" s="62"/>
      <c r="P55">
        <v>1</v>
      </c>
      <c r="Q55">
        <v>1</v>
      </c>
      <c r="R55">
        <v>1</v>
      </c>
      <c r="S55">
        <v>1</v>
      </c>
      <c r="T55">
        <v>1</v>
      </c>
      <c r="U55">
        <v>1</v>
      </c>
      <c r="V55">
        <v>1</v>
      </c>
      <c r="W55" s="62"/>
      <c r="Y55">
        <f t="shared" ref="Y55:AD65" si="9">P55-Q55</f>
        <v>0</v>
      </c>
      <c r="Z55">
        <f t="shared" si="9"/>
        <v>0</v>
      </c>
      <c r="AA55">
        <f t="shared" si="9"/>
        <v>0</v>
      </c>
      <c r="AB55">
        <f t="shared" si="9"/>
        <v>0</v>
      </c>
      <c r="AC55">
        <f t="shared" si="9"/>
        <v>0</v>
      </c>
      <c r="AD55">
        <f t="shared" si="9"/>
        <v>0</v>
      </c>
      <c r="AE55" s="62"/>
      <c r="AF55">
        <v>1</v>
      </c>
      <c r="AG55">
        <v>1</v>
      </c>
      <c r="AH55">
        <v>1</v>
      </c>
      <c r="AI55">
        <v>1</v>
      </c>
      <c r="AJ55">
        <v>1</v>
      </c>
      <c r="AK55">
        <v>1</v>
      </c>
      <c r="AL55">
        <v>1</v>
      </c>
      <c r="AM55">
        <v>10</v>
      </c>
      <c r="AN55">
        <v>1</v>
      </c>
      <c r="AO55">
        <v>1</v>
      </c>
      <c r="AP55">
        <v>3</v>
      </c>
      <c r="AQ55">
        <v>1</v>
      </c>
      <c r="AR55">
        <v>11</v>
      </c>
      <c r="AS55">
        <v>1</v>
      </c>
      <c r="AT55">
        <v>1</v>
      </c>
      <c r="AU55">
        <v>5</v>
      </c>
      <c r="AV55">
        <v>1</v>
      </c>
      <c r="AW55">
        <v>11</v>
      </c>
      <c r="AX55">
        <v>1</v>
      </c>
      <c r="AY55" s="62"/>
      <c r="AZ55">
        <v>1</v>
      </c>
      <c r="BA55">
        <v>1</v>
      </c>
      <c r="BB55">
        <v>1</v>
      </c>
      <c r="BC55">
        <v>1</v>
      </c>
      <c r="BD55">
        <v>1</v>
      </c>
      <c r="BE55">
        <v>1</v>
      </c>
      <c r="BF55">
        <v>1</v>
      </c>
      <c r="BG55">
        <v>1</v>
      </c>
      <c r="BH55">
        <v>1</v>
      </c>
      <c r="BI55">
        <v>1</v>
      </c>
      <c r="BJ55">
        <v>1</v>
      </c>
      <c r="BK55">
        <v>1</v>
      </c>
      <c r="BL55">
        <v>1</v>
      </c>
      <c r="BM55">
        <v>1</v>
      </c>
      <c r="BN55">
        <v>1</v>
      </c>
      <c r="BO55">
        <v>1</v>
      </c>
      <c r="BP55">
        <v>1</v>
      </c>
      <c r="BQ55">
        <v>1</v>
      </c>
      <c r="BR55">
        <v>1</v>
      </c>
      <c r="BS55">
        <v>1</v>
      </c>
      <c r="BT55">
        <v>1</v>
      </c>
      <c r="BU55">
        <v>3</v>
      </c>
      <c r="BV55">
        <v>3</v>
      </c>
      <c r="BW55">
        <v>2</v>
      </c>
      <c r="BX55">
        <v>2</v>
      </c>
      <c r="BY55">
        <v>2</v>
      </c>
      <c r="BZ55">
        <v>3</v>
      </c>
      <c r="CA55">
        <v>3</v>
      </c>
      <c r="CB55">
        <v>1</v>
      </c>
      <c r="CC55">
        <v>1</v>
      </c>
      <c r="CD55">
        <v>1</v>
      </c>
      <c r="CE55">
        <v>1</v>
      </c>
      <c r="CF55">
        <v>1</v>
      </c>
      <c r="CG55">
        <v>1</v>
      </c>
      <c r="CH55">
        <v>1</v>
      </c>
      <c r="CI55" s="62"/>
      <c r="CJ55">
        <v>1</v>
      </c>
      <c r="CK55">
        <v>1</v>
      </c>
      <c r="CL55">
        <v>1</v>
      </c>
      <c r="CM55">
        <v>1</v>
      </c>
      <c r="CN55">
        <v>1</v>
      </c>
      <c r="CO55">
        <v>1</v>
      </c>
      <c r="CP55">
        <v>1</v>
      </c>
      <c r="CQ55">
        <v>2</v>
      </c>
      <c r="CR55">
        <v>2</v>
      </c>
      <c r="CS55">
        <v>2</v>
      </c>
      <c r="CT55">
        <v>1</v>
      </c>
      <c r="CU55">
        <v>1</v>
      </c>
      <c r="CV55">
        <v>1</v>
      </c>
      <c r="CW55">
        <v>1</v>
      </c>
      <c r="CX55">
        <v>2</v>
      </c>
      <c r="CY55">
        <v>1</v>
      </c>
      <c r="CZ55">
        <v>1</v>
      </c>
      <c r="DA55">
        <v>1</v>
      </c>
      <c r="DB55">
        <v>1</v>
      </c>
      <c r="DC55">
        <v>1</v>
      </c>
      <c r="DD55">
        <v>1</v>
      </c>
      <c r="DE55">
        <v>1</v>
      </c>
      <c r="DF55">
        <v>1</v>
      </c>
      <c r="DG55">
        <v>1</v>
      </c>
      <c r="DH55">
        <v>1</v>
      </c>
      <c r="DI55">
        <v>1</v>
      </c>
      <c r="DJ55">
        <v>1</v>
      </c>
      <c r="DK55">
        <v>1</v>
      </c>
      <c r="DL55">
        <v>1</v>
      </c>
      <c r="DM55">
        <v>1</v>
      </c>
      <c r="DN55">
        <v>1</v>
      </c>
      <c r="DO55">
        <v>1</v>
      </c>
      <c r="DP55">
        <v>1</v>
      </c>
      <c r="DQ55">
        <v>1</v>
      </c>
      <c r="DR55">
        <v>1</v>
      </c>
      <c r="DS55">
        <v>2</v>
      </c>
      <c r="DT55">
        <v>2</v>
      </c>
      <c r="DU55">
        <v>1</v>
      </c>
      <c r="DV55">
        <v>1</v>
      </c>
      <c r="DW55">
        <v>1</v>
      </c>
      <c r="DX55">
        <v>1</v>
      </c>
      <c r="DY55">
        <v>1</v>
      </c>
      <c r="DZ55">
        <v>1</v>
      </c>
      <c r="EA55">
        <v>1</v>
      </c>
      <c r="EB55">
        <v>1</v>
      </c>
      <c r="EC55">
        <v>1</v>
      </c>
      <c r="ED55">
        <v>1</v>
      </c>
      <c r="EE55">
        <v>1</v>
      </c>
      <c r="EF55">
        <v>1</v>
      </c>
      <c r="EG55">
        <v>11</v>
      </c>
      <c r="EH55">
        <v>11</v>
      </c>
      <c r="EI55">
        <v>9</v>
      </c>
      <c r="EJ55">
        <v>7</v>
      </c>
      <c r="EK55">
        <v>8</v>
      </c>
      <c r="EL55">
        <v>10</v>
      </c>
      <c r="EM55">
        <v>10</v>
      </c>
      <c r="EN55">
        <v>1</v>
      </c>
      <c r="EO55">
        <v>1</v>
      </c>
      <c r="EP55">
        <v>1</v>
      </c>
      <c r="EQ55">
        <v>1</v>
      </c>
      <c r="ER55">
        <v>1</v>
      </c>
      <c r="ES55">
        <v>2</v>
      </c>
      <c r="ET55">
        <v>1</v>
      </c>
      <c r="EU55">
        <v>1</v>
      </c>
      <c r="EV55">
        <v>1</v>
      </c>
      <c r="EW55">
        <v>1</v>
      </c>
      <c r="EX55">
        <v>1</v>
      </c>
      <c r="EY55">
        <v>1</v>
      </c>
      <c r="EZ55">
        <v>1</v>
      </c>
      <c r="FA55">
        <v>1</v>
      </c>
      <c r="FB55">
        <v>8</v>
      </c>
      <c r="FC55">
        <v>5</v>
      </c>
      <c r="FD55">
        <v>3</v>
      </c>
      <c r="FE55">
        <v>5</v>
      </c>
      <c r="FF55">
        <v>7</v>
      </c>
      <c r="FG55">
        <v>6</v>
      </c>
      <c r="FH55">
        <v>3</v>
      </c>
      <c r="FI55">
        <v>1</v>
      </c>
      <c r="FJ55">
        <v>1</v>
      </c>
      <c r="FK55">
        <v>1</v>
      </c>
      <c r="FL55">
        <v>1</v>
      </c>
      <c r="FM55">
        <v>1</v>
      </c>
      <c r="FN55">
        <v>1</v>
      </c>
      <c r="FO55">
        <v>1</v>
      </c>
      <c r="FP55">
        <v>11</v>
      </c>
      <c r="FQ55">
        <v>11</v>
      </c>
      <c r="FR55">
        <v>11</v>
      </c>
      <c r="FS55">
        <v>11</v>
      </c>
      <c r="FT55">
        <v>11</v>
      </c>
      <c r="FU55">
        <v>11</v>
      </c>
      <c r="FV55">
        <v>11</v>
      </c>
      <c r="FW55">
        <v>1</v>
      </c>
      <c r="FX55">
        <v>1</v>
      </c>
      <c r="FY55">
        <v>1</v>
      </c>
      <c r="FZ55">
        <v>1</v>
      </c>
      <c r="GA55">
        <v>1</v>
      </c>
      <c r="GB55">
        <v>1</v>
      </c>
      <c r="GC55">
        <v>1</v>
      </c>
      <c r="GD55">
        <v>1</v>
      </c>
      <c r="GE55">
        <v>1</v>
      </c>
      <c r="GF55">
        <v>1</v>
      </c>
      <c r="GG55">
        <v>1</v>
      </c>
      <c r="GH55">
        <v>1</v>
      </c>
      <c r="GI55">
        <v>1</v>
      </c>
      <c r="GJ55">
        <v>1</v>
      </c>
      <c r="GK55">
        <v>1</v>
      </c>
      <c r="GL55">
        <v>1</v>
      </c>
      <c r="GM55">
        <v>1</v>
      </c>
      <c r="GN55">
        <v>1</v>
      </c>
      <c r="GO55">
        <v>2</v>
      </c>
      <c r="GP55">
        <v>5</v>
      </c>
      <c r="GQ55">
        <v>5</v>
      </c>
      <c r="GR55">
        <v>1</v>
      </c>
      <c r="GS55">
        <v>1</v>
      </c>
      <c r="GT55">
        <v>1</v>
      </c>
      <c r="GU55">
        <v>1</v>
      </c>
      <c r="GV55">
        <v>1</v>
      </c>
      <c r="GW55">
        <v>1</v>
      </c>
      <c r="GX55">
        <v>1</v>
      </c>
      <c r="GY55">
        <v>11</v>
      </c>
      <c r="GZ55">
        <v>11</v>
      </c>
      <c r="HA55">
        <v>11</v>
      </c>
      <c r="HB55">
        <v>1</v>
      </c>
      <c r="HC55">
        <v>11</v>
      </c>
      <c r="HD55">
        <v>11</v>
      </c>
      <c r="HE55">
        <v>11</v>
      </c>
      <c r="HF55">
        <v>1</v>
      </c>
      <c r="HG55">
        <v>1</v>
      </c>
      <c r="HH55">
        <v>1</v>
      </c>
      <c r="HI55">
        <v>1</v>
      </c>
      <c r="HJ55">
        <v>1</v>
      </c>
      <c r="HK55">
        <v>1</v>
      </c>
      <c r="HL55">
        <v>1</v>
      </c>
    </row>
    <row r="56" spans="1:220" x14ac:dyDescent="0.25">
      <c r="B56" t="s">
        <v>154</v>
      </c>
      <c r="C56" t="s">
        <v>102</v>
      </c>
      <c r="D56" s="62"/>
      <c r="F56">
        <f t="shared" si="6"/>
        <v>2</v>
      </c>
      <c r="G56">
        <f t="shared" si="7"/>
        <v>0</v>
      </c>
      <c r="H56">
        <f t="shared" si="8"/>
        <v>0</v>
      </c>
      <c r="I56" s="62"/>
      <c r="J56">
        <v>2</v>
      </c>
      <c r="K56">
        <v>2</v>
      </c>
      <c r="L56">
        <v>5</v>
      </c>
      <c r="M56">
        <v>1</v>
      </c>
      <c r="N56">
        <v>4</v>
      </c>
      <c r="O56" s="62"/>
      <c r="P56">
        <v>2</v>
      </c>
      <c r="Q56">
        <v>2</v>
      </c>
      <c r="R56">
        <v>2</v>
      </c>
      <c r="S56">
        <v>2</v>
      </c>
      <c r="T56">
        <v>2</v>
      </c>
      <c r="U56">
        <v>2</v>
      </c>
      <c r="V56">
        <v>2</v>
      </c>
      <c r="W56" s="62"/>
      <c r="Y56">
        <f t="shared" si="9"/>
        <v>0</v>
      </c>
      <c r="Z56">
        <f t="shared" si="9"/>
        <v>0</v>
      </c>
      <c r="AA56">
        <f t="shared" si="9"/>
        <v>0</v>
      </c>
      <c r="AB56">
        <f t="shared" si="9"/>
        <v>0</v>
      </c>
      <c r="AC56">
        <f t="shared" si="9"/>
        <v>0</v>
      </c>
      <c r="AD56">
        <f t="shared" si="9"/>
        <v>0</v>
      </c>
      <c r="AE56" s="62"/>
      <c r="AF56">
        <v>2</v>
      </c>
      <c r="AG56">
        <v>2</v>
      </c>
      <c r="AH56">
        <v>2</v>
      </c>
      <c r="AI56">
        <v>4</v>
      </c>
      <c r="AJ56">
        <v>2</v>
      </c>
      <c r="AK56">
        <v>2</v>
      </c>
      <c r="AL56">
        <v>3</v>
      </c>
      <c r="AM56">
        <v>7</v>
      </c>
      <c r="AN56">
        <v>5</v>
      </c>
      <c r="AO56">
        <v>2</v>
      </c>
      <c r="AP56">
        <v>7</v>
      </c>
      <c r="AQ56">
        <v>4</v>
      </c>
      <c r="AR56">
        <v>2</v>
      </c>
      <c r="AS56">
        <v>4</v>
      </c>
      <c r="AT56">
        <v>3</v>
      </c>
      <c r="AU56">
        <v>6</v>
      </c>
      <c r="AV56">
        <v>3</v>
      </c>
      <c r="AW56">
        <v>6</v>
      </c>
      <c r="AX56">
        <v>2</v>
      </c>
      <c r="AY56" s="62"/>
      <c r="AZ56">
        <v>2</v>
      </c>
      <c r="BA56">
        <v>2</v>
      </c>
      <c r="BB56">
        <v>2</v>
      </c>
      <c r="BC56">
        <v>2</v>
      </c>
      <c r="BD56">
        <v>2</v>
      </c>
      <c r="BE56">
        <v>2</v>
      </c>
      <c r="BF56">
        <v>2</v>
      </c>
      <c r="BG56">
        <v>2</v>
      </c>
      <c r="BH56">
        <v>2</v>
      </c>
      <c r="BI56">
        <v>2</v>
      </c>
      <c r="BJ56">
        <v>5</v>
      </c>
      <c r="BK56">
        <v>2</v>
      </c>
      <c r="BL56">
        <v>2</v>
      </c>
      <c r="BM56">
        <v>2</v>
      </c>
      <c r="BN56">
        <v>2</v>
      </c>
      <c r="BO56">
        <v>2</v>
      </c>
      <c r="BP56">
        <v>3</v>
      </c>
      <c r="BQ56">
        <v>5</v>
      </c>
      <c r="BR56">
        <v>7</v>
      </c>
      <c r="BS56">
        <v>6</v>
      </c>
      <c r="BT56">
        <v>5</v>
      </c>
      <c r="BU56">
        <v>1</v>
      </c>
      <c r="BV56">
        <v>1</v>
      </c>
      <c r="BW56">
        <v>3</v>
      </c>
      <c r="BX56">
        <v>3</v>
      </c>
      <c r="BY56">
        <v>3</v>
      </c>
      <c r="BZ56">
        <v>2</v>
      </c>
      <c r="CA56">
        <v>1</v>
      </c>
      <c r="CB56">
        <v>3</v>
      </c>
      <c r="CC56">
        <v>3</v>
      </c>
      <c r="CD56">
        <v>3</v>
      </c>
      <c r="CE56">
        <v>3</v>
      </c>
      <c r="CF56">
        <v>3</v>
      </c>
      <c r="CG56">
        <v>4</v>
      </c>
      <c r="CH56">
        <v>4</v>
      </c>
      <c r="CI56" s="62"/>
      <c r="CJ56">
        <v>2</v>
      </c>
      <c r="CK56">
        <v>2</v>
      </c>
      <c r="CL56">
        <v>2</v>
      </c>
      <c r="CM56">
        <v>2</v>
      </c>
      <c r="CN56">
        <v>2</v>
      </c>
      <c r="CO56">
        <v>2</v>
      </c>
      <c r="CP56">
        <v>2</v>
      </c>
      <c r="CQ56">
        <v>1</v>
      </c>
      <c r="CR56">
        <v>1</v>
      </c>
      <c r="CS56">
        <v>1</v>
      </c>
      <c r="CT56">
        <v>2</v>
      </c>
      <c r="CU56">
        <v>2</v>
      </c>
      <c r="CV56">
        <v>2</v>
      </c>
      <c r="CW56">
        <v>2</v>
      </c>
      <c r="CX56">
        <v>1</v>
      </c>
      <c r="CY56">
        <v>2</v>
      </c>
      <c r="CZ56">
        <v>2</v>
      </c>
      <c r="DA56">
        <v>2</v>
      </c>
      <c r="DB56">
        <v>2</v>
      </c>
      <c r="DC56">
        <v>2</v>
      </c>
      <c r="DD56">
        <v>2</v>
      </c>
      <c r="DE56">
        <v>3</v>
      </c>
      <c r="DF56">
        <v>3</v>
      </c>
      <c r="DG56">
        <v>4</v>
      </c>
      <c r="DH56">
        <v>4</v>
      </c>
      <c r="DI56">
        <v>4</v>
      </c>
      <c r="DJ56">
        <v>4</v>
      </c>
      <c r="DK56">
        <v>4</v>
      </c>
      <c r="DL56">
        <v>2</v>
      </c>
      <c r="DM56">
        <v>2</v>
      </c>
      <c r="DN56">
        <v>2</v>
      </c>
      <c r="DO56">
        <v>5</v>
      </c>
      <c r="DP56">
        <v>4</v>
      </c>
      <c r="DQ56">
        <v>2</v>
      </c>
      <c r="DR56">
        <v>2</v>
      </c>
      <c r="DS56">
        <v>1</v>
      </c>
      <c r="DT56">
        <v>1</v>
      </c>
      <c r="DU56">
        <v>2</v>
      </c>
      <c r="DV56">
        <v>2</v>
      </c>
      <c r="DW56">
        <v>2</v>
      </c>
      <c r="DX56">
        <v>2</v>
      </c>
      <c r="DY56">
        <v>2</v>
      </c>
      <c r="DZ56">
        <v>2</v>
      </c>
      <c r="EA56">
        <v>2</v>
      </c>
      <c r="EB56">
        <v>2</v>
      </c>
      <c r="EC56">
        <v>2</v>
      </c>
      <c r="ED56">
        <v>2</v>
      </c>
      <c r="EE56">
        <v>3</v>
      </c>
      <c r="EF56">
        <v>3</v>
      </c>
      <c r="EG56">
        <v>1</v>
      </c>
      <c r="EH56">
        <v>4</v>
      </c>
      <c r="EI56">
        <v>11</v>
      </c>
      <c r="EJ56">
        <v>11</v>
      </c>
      <c r="EK56">
        <v>11</v>
      </c>
      <c r="EL56">
        <v>9</v>
      </c>
      <c r="EM56">
        <v>7</v>
      </c>
      <c r="EN56">
        <v>2</v>
      </c>
      <c r="EO56">
        <v>2</v>
      </c>
      <c r="EP56">
        <v>2</v>
      </c>
      <c r="EQ56">
        <v>5</v>
      </c>
      <c r="ER56">
        <v>7</v>
      </c>
      <c r="ES56">
        <v>8</v>
      </c>
      <c r="ET56">
        <v>5</v>
      </c>
      <c r="EU56">
        <v>2</v>
      </c>
      <c r="EV56">
        <v>2</v>
      </c>
      <c r="EW56">
        <v>2</v>
      </c>
      <c r="EX56">
        <v>2</v>
      </c>
      <c r="EY56">
        <v>2</v>
      </c>
      <c r="EZ56">
        <v>2</v>
      </c>
      <c r="FA56">
        <v>2</v>
      </c>
      <c r="FB56">
        <v>3</v>
      </c>
      <c r="FC56">
        <v>6</v>
      </c>
      <c r="FD56">
        <v>7</v>
      </c>
      <c r="FE56">
        <v>8</v>
      </c>
      <c r="FF56">
        <v>9</v>
      </c>
      <c r="FG56">
        <v>7</v>
      </c>
      <c r="FH56">
        <v>7</v>
      </c>
      <c r="FI56">
        <v>4</v>
      </c>
      <c r="FJ56">
        <v>4</v>
      </c>
      <c r="FK56">
        <v>3</v>
      </c>
      <c r="FL56">
        <v>4</v>
      </c>
      <c r="FM56">
        <v>3</v>
      </c>
      <c r="FN56">
        <v>4</v>
      </c>
      <c r="FO56">
        <v>4</v>
      </c>
      <c r="FP56">
        <v>4</v>
      </c>
      <c r="FQ56">
        <v>5</v>
      </c>
      <c r="FR56">
        <v>5</v>
      </c>
      <c r="FS56">
        <v>4</v>
      </c>
      <c r="FT56">
        <v>3</v>
      </c>
      <c r="FU56">
        <v>2</v>
      </c>
      <c r="FV56">
        <v>2</v>
      </c>
      <c r="FW56">
        <v>2</v>
      </c>
      <c r="FX56">
        <v>2</v>
      </c>
      <c r="FY56">
        <v>3</v>
      </c>
      <c r="FZ56">
        <v>4</v>
      </c>
      <c r="GA56">
        <v>4</v>
      </c>
      <c r="GB56">
        <v>3</v>
      </c>
      <c r="GC56">
        <v>4</v>
      </c>
      <c r="GD56">
        <v>2</v>
      </c>
      <c r="GE56">
        <v>2</v>
      </c>
      <c r="GF56">
        <v>2</v>
      </c>
      <c r="GG56">
        <v>2</v>
      </c>
      <c r="GH56">
        <v>2</v>
      </c>
      <c r="GI56">
        <v>2</v>
      </c>
      <c r="GJ56">
        <v>3</v>
      </c>
      <c r="GK56">
        <v>6</v>
      </c>
      <c r="GL56">
        <v>6</v>
      </c>
      <c r="GM56">
        <v>6</v>
      </c>
      <c r="GN56">
        <v>6</v>
      </c>
      <c r="GO56">
        <v>6</v>
      </c>
      <c r="GP56">
        <v>6</v>
      </c>
      <c r="GQ56">
        <v>6</v>
      </c>
      <c r="GR56">
        <v>2</v>
      </c>
      <c r="GS56">
        <v>2</v>
      </c>
      <c r="GT56">
        <v>2</v>
      </c>
      <c r="GU56">
        <v>2</v>
      </c>
      <c r="GV56">
        <v>3</v>
      </c>
      <c r="GW56">
        <v>3</v>
      </c>
      <c r="GX56">
        <v>3</v>
      </c>
      <c r="GY56">
        <v>8</v>
      </c>
      <c r="GZ56">
        <v>7</v>
      </c>
      <c r="HA56">
        <v>7</v>
      </c>
      <c r="HB56">
        <v>5</v>
      </c>
      <c r="HC56">
        <v>6</v>
      </c>
      <c r="HD56">
        <v>7</v>
      </c>
      <c r="HE56">
        <v>6</v>
      </c>
      <c r="HF56">
        <v>2</v>
      </c>
      <c r="HG56">
        <v>2</v>
      </c>
      <c r="HH56">
        <v>2</v>
      </c>
      <c r="HI56">
        <v>2</v>
      </c>
      <c r="HJ56">
        <v>2</v>
      </c>
      <c r="HK56">
        <v>2</v>
      </c>
      <c r="HL56">
        <v>2</v>
      </c>
    </row>
    <row r="57" spans="1:220" x14ac:dyDescent="0.25">
      <c r="B57" t="s">
        <v>149</v>
      </c>
      <c r="C57" t="s">
        <v>52</v>
      </c>
      <c r="D57" s="62"/>
      <c r="F57">
        <f t="shared" si="6"/>
        <v>3</v>
      </c>
      <c r="G57">
        <f t="shared" si="7"/>
        <v>0</v>
      </c>
      <c r="H57">
        <f t="shared" si="8"/>
        <v>0</v>
      </c>
      <c r="I57" s="62"/>
      <c r="J57">
        <v>3</v>
      </c>
      <c r="K57">
        <v>6</v>
      </c>
      <c r="L57">
        <v>2</v>
      </c>
      <c r="M57">
        <v>8</v>
      </c>
      <c r="N57">
        <v>2</v>
      </c>
      <c r="O57" s="62"/>
      <c r="P57">
        <v>3</v>
      </c>
      <c r="Q57">
        <v>3</v>
      </c>
      <c r="R57">
        <v>3</v>
      </c>
      <c r="S57">
        <v>3</v>
      </c>
      <c r="T57">
        <v>3</v>
      </c>
      <c r="U57">
        <v>3</v>
      </c>
      <c r="V57">
        <v>3</v>
      </c>
      <c r="W57" s="62"/>
      <c r="Y57">
        <f t="shared" si="9"/>
        <v>0</v>
      </c>
      <c r="Z57">
        <f t="shared" si="9"/>
        <v>0</v>
      </c>
      <c r="AA57">
        <f t="shared" si="9"/>
        <v>0</v>
      </c>
      <c r="AB57">
        <f t="shared" si="9"/>
        <v>0</v>
      </c>
      <c r="AC57">
        <f t="shared" si="9"/>
        <v>0</v>
      </c>
      <c r="AD57">
        <f t="shared" si="9"/>
        <v>0</v>
      </c>
      <c r="AE57" s="62"/>
      <c r="AF57">
        <v>5</v>
      </c>
      <c r="AG57">
        <v>3</v>
      </c>
      <c r="AH57">
        <v>3</v>
      </c>
      <c r="AI57">
        <v>3</v>
      </c>
      <c r="AJ57">
        <v>11</v>
      </c>
      <c r="AK57">
        <v>4</v>
      </c>
      <c r="AL57">
        <v>5</v>
      </c>
      <c r="AM57">
        <v>8</v>
      </c>
      <c r="AN57">
        <v>2</v>
      </c>
      <c r="AO57">
        <v>7</v>
      </c>
      <c r="AP57">
        <v>1</v>
      </c>
      <c r="AQ57">
        <v>6</v>
      </c>
      <c r="AR57">
        <v>10</v>
      </c>
      <c r="AS57">
        <v>5</v>
      </c>
      <c r="AT57">
        <v>4</v>
      </c>
      <c r="AU57">
        <v>1</v>
      </c>
      <c r="AV57">
        <v>2</v>
      </c>
      <c r="AW57">
        <v>3</v>
      </c>
      <c r="AX57">
        <v>3</v>
      </c>
      <c r="AY57" s="62"/>
      <c r="AZ57">
        <v>4</v>
      </c>
      <c r="BA57">
        <v>4</v>
      </c>
      <c r="BB57">
        <v>4</v>
      </c>
      <c r="BC57">
        <v>3</v>
      </c>
      <c r="BD57">
        <v>3</v>
      </c>
      <c r="BE57">
        <v>3</v>
      </c>
      <c r="BF57">
        <v>3</v>
      </c>
      <c r="BG57">
        <v>6</v>
      </c>
      <c r="BH57">
        <v>6</v>
      </c>
      <c r="BI57">
        <v>6</v>
      </c>
      <c r="BJ57">
        <v>4</v>
      </c>
      <c r="BK57">
        <v>6</v>
      </c>
      <c r="BL57">
        <v>6</v>
      </c>
      <c r="BM57">
        <v>6</v>
      </c>
      <c r="BN57">
        <v>3</v>
      </c>
      <c r="BO57">
        <v>3</v>
      </c>
      <c r="BP57">
        <v>2</v>
      </c>
      <c r="BQ57">
        <v>2</v>
      </c>
      <c r="BR57">
        <v>2</v>
      </c>
      <c r="BS57">
        <v>2</v>
      </c>
      <c r="BT57">
        <v>2</v>
      </c>
      <c r="BU57">
        <v>6</v>
      </c>
      <c r="BV57">
        <v>6</v>
      </c>
      <c r="BW57">
        <v>8</v>
      </c>
      <c r="BX57">
        <v>8</v>
      </c>
      <c r="BY57">
        <v>8</v>
      </c>
      <c r="BZ57">
        <v>8</v>
      </c>
      <c r="CA57">
        <v>8</v>
      </c>
      <c r="CB57">
        <v>2</v>
      </c>
      <c r="CC57">
        <v>2</v>
      </c>
      <c r="CD57">
        <v>2</v>
      </c>
      <c r="CE57">
        <v>2</v>
      </c>
      <c r="CF57">
        <v>2</v>
      </c>
      <c r="CG57">
        <v>2</v>
      </c>
      <c r="CH57">
        <v>2</v>
      </c>
      <c r="CI57" s="62"/>
      <c r="CJ57">
        <v>5</v>
      </c>
      <c r="CK57">
        <v>5</v>
      </c>
      <c r="CL57">
        <v>5</v>
      </c>
      <c r="CM57">
        <v>5</v>
      </c>
      <c r="CN57">
        <v>5</v>
      </c>
      <c r="CO57">
        <v>5</v>
      </c>
      <c r="CP57">
        <v>5</v>
      </c>
      <c r="CQ57">
        <v>3</v>
      </c>
      <c r="CR57">
        <v>3</v>
      </c>
      <c r="CS57">
        <v>3</v>
      </c>
      <c r="CT57">
        <v>3</v>
      </c>
      <c r="CU57">
        <v>3</v>
      </c>
      <c r="CV57">
        <v>3</v>
      </c>
      <c r="CW57">
        <v>3</v>
      </c>
      <c r="CX57">
        <v>3</v>
      </c>
      <c r="CY57">
        <v>3</v>
      </c>
      <c r="CZ57">
        <v>3</v>
      </c>
      <c r="DA57">
        <v>3</v>
      </c>
      <c r="DB57">
        <v>3</v>
      </c>
      <c r="DC57">
        <v>3</v>
      </c>
      <c r="DD57">
        <v>3</v>
      </c>
      <c r="DE57">
        <v>4</v>
      </c>
      <c r="DF57">
        <v>4</v>
      </c>
      <c r="DG57">
        <v>3</v>
      </c>
      <c r="DH57">
        <v>3</v>
      </c>
      <c r="DI57">
        <v>3</v>
      </c>
      <c r="DJ57">
        <v>3</v>
      </c>
      <c r="DK57">
        <v>3</v>
      </c>
      <c r="DL57">
        <v>11</v>
      </c>
      <c r="DM57">
        <v>11</v>
      </c>
      <c r="DN57">
        <v>11</v>
      </c>
      <c r="DO57">
        <v>11</v>
      </c>
      <c r="DP57">
        <v>11</v>
      </c>
      <c r="DQ57">
        <v>11</v>
      </c>
      <c r="DR57">
        <v>11</v>
      </c>
      <c r="DS57">
        <v>8</v>
      </c>
      <c r="DT57">
        <v>7</v>
      </c>
      <c r="DU57">
        <v>4</v>
      </c>
      <c r="DV57">
        <v>3</v>
      </c>
      <c r="DW57">
        <v>4</v>
      </c>
      <c r="DX57">
        <v>5</v>
      </c>
      <c r="DY57">
        <v>4</v>
      </c>
      <c r="DZ57">
        <v>5</v>
      </c>
      <c r="EA57">
        <v>5</v>
      </c>
      <c r="EB57">
        <v>5</v>
      </c>
      <c r="EC57">
        <v>5</v>
      </c>
      <c r="ED57">
        <v>5</v>
      </c>
      <c r="EE57">
        <v>5</v>
      </c>
      <c r="EF57">
        <v>5</v>
      </c>
      <c r="EG57">
        <v>7</v>
      </c>
      <c r="EH57">
        <v>8</v>
      </c>
      <c r="EI57">
        <v>5</v>
      </c>
      <c r="EJ57">
        <v>5</v>
      </c>
      <c r="EK57">
        <v>5</v>
      </c>
      <c r="EL57">
        <v>6</v>
      </c>
      <c r="EM57">
        <v>8</v>
      </c>
      <c r="EN57">
        <v>3</v>
      </c>
      <c r="EO57">
        <v>3</v>
      </c>
      <c r="EP57">
        <v>3</v>
      </c>
      <c r="EQ57">
        <v>2</v>
      </c>
      <c r="ER57">
        <v>2</v>
      </c>
      <c r="ES57">
        <v>1</v>
      </c>
      <c r="ET57">
        <v>2</v>
      </c>
      <c r="EU57">
        <v>6</v>
      </c>
      <c r="EV57">
        <v>7</v>
      </c>
      <c r="EW57">
        <v>7</v>
      </c>
      <c r="EX57">
        <v>7</v>
      </c>
      <c r="EY57">
        <v>7</v>
      </c>
      <c r="EZ57">
        <v>7</v>
      </c>
      <c r="FA57">
        <v>7</v>
      </c>
      <c r="FB57">
        <v>1</v>
      </c>
      <c r="FC57">
        <v>1</v>
      </c>
      <c r="FD57">
        <v>1</v>
      </c>
      <c r="FE57">
        <v>1</v>
      </c>
      <c r="FF57">
        <v>1</v>
      </c>
      <c r="FG57">
        <v>1</v>
      </c>
      <c r="FH57">
        <v>1</v>
      </c>
      <c r="FI57">
        <v>5</v>
      </c>
      <c r="FJ57">
        <v>5</v>
      </c>
      <c r="FK57">
        <v>5</v>
      </c>
      <c r="FL57">
        <v>5</v>
      </c>
      <c r="FM57">
        <v>6</v>
      </c>
      <c r="FN57">
        <v>6</v>
      </c>
      <c r="FO57">
        <v>6</v>
      </c>
      <c r="FP57">
        <v>10</v>
      </c>
      <c r="FQ57">
        <v>10</v>
      </c>
      <c r="FR57">
        <v>10</v>
      </c>
      <c r="FS57">
        <v>10</v>
      </c>
      <c r="FT57">
        <v>10</v>
      </c>
      <c r="FU57">
        <v>10</v>
      </c>
      <c r="FV57">
        <v>10</v>
      </c>
      <c r="FW57">
        <v>5</v>
      </c>
      <c r="FX57">
        <v>5</v>
      </c>
      <c r="FY57">
        <v>5</v>
      </c>
      <c r="FZ57">
        <v>5</v>
      </c>
      <c r="GA57">
        <v>5</v>
      </c>
      <c r="GB57">
        <v>5</v>
      </c>
      <c r="GC57">
        <v>5</v>
      </c>
      <c r="GD57">
        <v>4</v>
      </c>
      <c r="GE57">
        <v>4</v>
      </c>
      <c r="GF57">
        <v>4</v>
      </c>
      <c r="GG57">
        <v>4</v>
      </c>
      <c r="GH57">
        <v>3</v>
      </c>
      <c r="GI57">
        <v>4</v>
      </c>
      <c r="GJ57">
        <v>4</v>
      </c>
      <c r="GK57">
        <v>2</v>
      </c>
      <c r="GL57">
        <v>2</v>
      </c>
      <c r="GM57">
        <v>2</v>
      </c>
      <c r="GN57">
        <v>2</v>
      </c>
      <c r="GO57">
        <v>1</v>
      </c>
      <c r="GP57">
        <v>1</v>
      </c>
      <c r="GQ57">
        <v>1</v>
      </c>
      <c r="GR57">
        <v>3</v>
      </c>
      <c r="GS57">
        <v>3</v>
      </c>
      <c r="GT57">
        <v>3</v>
      </c>
      <c r="GU57">
        <v>3</v>
      </c>
      <c r="GV57">
        <v>2</v>
      </c>
      <c r="GW57">
        <v>2</v>
      </c>
      <c r="GX57">
        <v>2</v>
      </c>
      <c r="GY57">
        <v>5</v>
      </c>
      <c r="GZ57">
        <v>4</v>
      </c>
      <c r="HA57">
        <v>5</v>
      </c>
      <c r="HB57">
        <v>6</v>
      </c>
      <c r="HC57">
        <v>5</v>
      </c>
      <c r="HD57">
        <v>5</v>
      </c>
      <c r="HE57">
        <v>3</v>
      </c>
      <c r="HF57">
        <v>3</v>
      </c>
      <c r="HG57">
        <v>3</v>
      </c>
      <c r="HH57">
        <v>3</v>
      </c>
      <c r="HI57">
        <v>3</v>
      </c>
      <c r="HJ57">
        <v>3</v>
      </c>
      <c r="HK57">
        <v>3</v>
      </c>
      <c r="HL57">
        <v>3</v>
      </c>
    </row>
    <row r="58" spans="1:220" x14ac:dyDescent="0.25">
      <c r="B58" t="s">
        <v>157</v>
      </c>
      <c r="C58" t="s">
        <v>105</v>
      </c>
      <c r="D58" s="62"/>
      <c r="F58">
        <f t="shared" si="6"/>
        <v>4</v>
      </c>
      <c r="G58">
        <f t="shared" si="7"/>
        <v>0</v>
      </c>
      <c r="H58">
        <f t="shared" si="8"/>
        <v>1</v>
      </c>
      <c r="I58" s="62"/>
      <c r="J58">
        <v>7</v>
      </c>
      <c r="K58">
        <v>4</v>
      </c>
      <c r="L58">
        <v>3</v>
      </c>
      <c r="M58">
        <v>2</v>
      </c>
      <c r="N58">
        <v>3</v>
      </c>
      <c r="O58" s="62"/>
      <c r="P58">
        <v>5</v>
      </c>
      <c r="Q58">
        <v>5</v>
      </c>
      <c r="R58">
        <v>5</v>
      </c>
      <c r="S58">
        <v>4</v>
      </c>
      <c r="T58">
        <v>4</v>
      </c>
      <c r="U58">
        <v>4</v>
      </c>
      <c r="V58">
        <v>4</v>
      </c>
      <c r="W58" s="62"/>
      <c r="Y58">
        <f t="shared" si="9"/>
        <v>0</v>
      </c>
      <c r="Z58">
        <f t="shared" si="9"/>
        <v>0</v>
      </c>
      <c r="AA58">
        <f t="shared" si="9"/>
        <v>1</v>
      </c>
      <c r="AB58">
        <f t="shared" si="9"/>
        <v>0</v>
      </c>
      <c r="AC58">
        <f t="shared" si="9"/>
        <v>0</v>
      </c>
      <c r="AD58">
        <f t="shared" si="9"/>
        <v>0</v>
      </c>
      <c r="AE58" s="62"/>
      <c r="AF58">
        <v>6</v>
      </c>
      <c r="AG58">
        <v>6</v>
      </c>
      <c r="AH58">
        <v>8</v>
      </c>
      <c r="AI58">
        <v>9</v>
      </c>
      <c r="AJ58">
        <v>4</v>
      </c>
      <c r="AK58">
        <v>5</v>
      </c>
      <c r="AL58">
        <v>6</v>
      </c>
      <c r="AM58">
        <v>1</v>
      </c>
      <c r="AN58">
        <v>3</v>
      </c>
      <c r="AO58">
        <v>3</v>
      </c>
      <c r="AP58">
        <v>6</v>
      </c>
      <c r="AQ58">
        <v>2</v>
      </c>
      <c r="AR58">
        <v>6</v>
      </c>
      <c r="AS58">
        <v>2</v>
      </c>
      <c r="AT58">
        <v>5</v>
      </c>
      <c r="AU58">
        <v>3</v>
      </c>
      <c r="AV58">
        <v>5</v>
      </c>
      <c r="AW58">
        <v>1</v>
      </c>
      <c r="AX58">
        <v>5</v>
      </c>
      <c r="AY58" s="62"/>
      <c r="AZ58">
        <v>8</v>
      </c>
      <c r="BA58">
        <v>8</v>
      </c>
      <c r="BB58">
        <v>8</v>
      </c>
      <c r="BC58">
        <v>8</v>
      </c>
      <c r="BD58">
        <v>8</v>
      </c>
      <c r="BE58">
        <v>8</v>
      </c>
      <c r="BF58">
        <v>7</v>
      </c>
      <c r="BG58">
        <v>5</v>
      </c>
      <c r="BH58">
        <v>5</v>
      </c>
      <c r="BI58">
        <v>5</v>
      </c>
      <c r="BJ58">
        <v>3</v>
      </c>
      <c r="BK58">
        <v>4</v>
      </c>
      <c r="BL58">
        <v>4</v>
      </c>
      <c r="BM58">
        <v>4</v>
      </c>
      <c r="BN58">
        <v>5</v>
      </c>
      <c r="BO58">
        <v>4</v>
      </c>
      <c r="BP58">
        <v>5</v>
      </c>
      <c r="BQ58">
        <v>3</v>
      </c>
      <c r="BR58">
        <v>4</v>
      </c>
      <c r="BS58">
        <v>3</v>
      </c>
      <c r="BT58">
        <v>3</v>
      </c>
      <c r="BU58">
        <v>2</v>
      </c>
      <c r="BV58">
        <v>2</v>
      </c>
      <c r="BW58">
        <v>1</v>
      </c>
      <c r="BX58">
        <v>1</v>
      </c>
      <c r="BY58">
        <v>1</v>
      </c>
      <c r="BZ58">
        <v>1</v>
      </c>
      <c r="CA58">
        <v>2</v>
      </c>
      <c r="CB58">
        <v>4</v>
      </c>
      <c r="CC58">
        <v>4</v>
      </c>
      <c r="CD58">
        <v>4</v>
      </c>
      <c r="CE58">
        <v>4</v>
      </c>
      <c r="CF58">
        <v>4</v>
      </c>
      <c r="CG58">
        <v>3</v>
      </c>
      <c r="CH58">
        <v>3</v>
      </c>
      <c r="CI58" s="62"/>
      <c r="CJ58">
        <v>6</v>
      </c>
      <c r="CK58">
        <v>6</v>
      </c>
      <c r="CL58">
        <v>6</v>
      </c>
      <c r="CM58">
        <v>6</v>
      </c>
      <c r="CN58">
        <v>6</v>
      </c>
      <c r="CO58">
        <v>6</v>
      </c>
      <c r="CP58">
        <v>6</v>
      </c>
      <c r="CQ58">
        <v>8</v>
      </c>
      <c r="CR58">
        <v>8</v>
      </c>
      <c r="CS58">
        <v>8</v>
      </c>
      <c r="CT58">
        <v>8</v>
      </c>
      <c r="CU58">
        <v>6</v>
      </c>
      <c r="CV58">
        <v>6</v>
      </c>
      <c r="CW58">
        <v>6</v>
      </c>
      <c r="CX58">
        <v>8</v>
      </c>
      <c r="CY58">
        <v>8</v>
      </c>
      <c r="CZ58">
        <v>8</v>
      </c>
      <c r="DA58">
        <v>8</v>
      </c>
      <c r="DB58">
        <v>8</v>
      </c>
      <c r="DC58">
        <v>8</v>
      </c>
      <c r="DD58">
        <v>8</v>
      </c>
      <c r="DE58">
        <v>7</v>
      </c>
      <c r="DF58">
        <v>7</v>
      </c>
      <c r="DG58">
        <v>8</v>
      </c>
      <c r="DH58">
        <v>8</v>
      </c>
      <c r="DI58">
        <v>8</v>
      </c>
      <c r="DJ58">
        <v>9</v>
      </c>
      <c r="DK58">
        <v>9</v>
      </c>
      <c r="DL58">
        <v>5</v>
      </c>
      <c r="DM58">
        <v>5</v>
      </c>
      <c r="DN58">
        <v>3</v>
      </c>
      <c r="DO58">
        <v>2</v>
      </c>
      <c r="DP58">
        <v>2</v>
      </c>
      <c r="DQ58">
        <v>4</v>
      </c>
      <c r="DR58">
        <v>4</v>
      </c>
      <c r="DS58">
        <v>7</v>
      </c>
      <c r="DT58">
        <v>8</v>
      </c>
      <c r="DU58">
        <v>8</v>
      </c>
      <c r="DV58">
        <v>6</v>
      </c>
      <c r="DW58">
        <v>5</v>
      </c>
      <c r="DX58">
        <v>4</v>
      </c>
      <c r="DY58">
        <v>5</v>
      </c>
      <c r="DZ58">
        <v>6</v>
      </c>
      <c r="EA58">
        <v>6</v>
      </c>
      <c r="EB58">
        <v>6</v>
      </c>
      <c r="EC58">
        <v>6</v>
      </c>
      <c r="ED58">
        <v>6</v>
      </c>
      <c r="EE58">
        <v>6</v>
      </c>
      <c r="EF58">
        <v>6</v>
      </c>
      <c r="EG58">
        <v>4</v>
      </c>
      <c r="EH58">
        <v>5</v>
      </c>
      <c r="EI58">
        <v>3</v>
      </c>
      <c r="EJ58">
        <v>2</v>
      </c>
      <c r="EK58">
        <v>2</v>
      </c>
      <c r="EL58">
        <v>1</v>
      </c>
      <c r="EM58">
        <v>1</v>
      </c>
      <c r="EN58">
        <v>5</v>
      </c>
      <c r="EO58">
        <v>6</v>
      </c>
      <c r="EP58">
        <v>6</v>
      </c>
      <c r="EQ58">
        <v>3</v>
      </c>
      <c r="ER58">
        <v>3</v>
      </c>
      <c r="ES58">
        <v>3</v>
      </c>
      <c r="ET58">
        <v>3</v>
      </c>
      <c r="EU58">
        <v>4</v>
      </c>
      <c r="EV58">
        <v>4</v>
      </c>
      <c r="EW58">
        <v>4</v>
      </c>
      <c r="EX58">
        <v>4</v>
      </c>
      <c r="EY58">
        <v>4</v>
      </c>
      <c r="EZ58">
        <v>3</v>
      </c>
      <c r="FA58">
        <v>3</v>
      </c>
      <c r="FB58">
        <v>5</v>
      </c>
      <c r="FC58">
        <v>3</v>
      </c>
      <c r="FD58">
        <v>4</v>
      </c>
      <c r="FE58">
        <v>3</v>
      </c>
      <c r="FF58">
        <v>5</v>
      </c>
      <c r="FG58">
        <v>5</v>
      </c>
      <c r="FH58">
        <v>6</v>
      </c>
      <c r="FI58">
        <v>2</v>
      </c>
      <c r="FJ58">
        <v>2</v>
      </c>
      <c r="FK58">
        <v>2</v>
      </c>
      <c r="FL58">
        <v>2</v>
      </c>
      <c r="FM58">
        <v>2</v>
      </c>
      <c r="FN58">
        <v>2</v>
      </c>
      <c r="FO58">
        <v>2</v>
      </c>
      <c r="FP58">
        <v>3</v>
      </c>
      <c r="FQ58">
        <v>4</v>
      </c>
      <c r="FR58">
        <v>4</v>
      </c>
      <c r="FS58">
        <v>6</v>
      </c>
      <c r="FT58">
        <v>6</v>
      </c>
      <c r="FU58">
        <v>6</v>
      </c>
      <c r="FV58">
        <v>6</v>
      </c>
      <c r="FW58">
        <v>4</v>
      </c>
      <c r="FX58">
        <v>3</v>
      </c>
      <c r="FY58">
        <v>2</v>
      </c>
      <c r="FZ58">
        <v>2</v>
      </c>
      <c r="GA58">
        <v>2</v>
      </c>
      <c r="GB58">
        <v>2</v>
      </c>
      <c r="GC58">
        <v>2</v>
      </c>
      <c r="GD58">
        <v>7</v>
      </c>
      <c r="GE58">
        <v>5</v>
      </c>
      <c r="GF58">
        <v>8</v>
      </c>
      <c r="GG58">
        <v>5</v>
      </c>
      <c r="GH58">
        <v>7</v>
      </c>
      <c r="GI58">
        <v>6</v>
      </c>
      <c r="GJ58">
        <v>5</v>
      </c>
      <c r="GK58">
        <v>3</v>
      </c>
      <c r="GL58">
        <v>3</v>
      </c>
      <c r="GM58">
        <v>3</v>
      </c>
      <c r="GN58">
        <v>3</v>
      </c>
      <c r="GO58">
        <v>4</v>
      </c>
      <c r="GP58">
        <v>3</v>
      </c>
      <c r="GQ58">
        <v>3</v>
      </c>
      <c r="GR58">
        <v>6</v>
      </c>
      <c r="GS58">
        <v>5</v>
      </c>
      <c r="GT58">
        <v>7</v>
      </c>
      <c r="GU58">
        <v>6</v>
      </c>
      <c r="GV58">
        <v>5</v>
      </c>
      <c r="GW58">
        <v>5</v>
      </c>
      <c r="GX58">
        <v>5</v>
      </c>
      <c r="GY58">
        <v>3</v>
      </c>
      <c r="GZ58">
        <v>1</v>
      </c>
      <c r="HA58">
        <v>1</v>
      </c>
      <c r="HB58">
        <v>11</v>
      </c>
      <c r="HC58">
        <v>1</v>
      </c>
      <c r="HD58">
        <v>1</v>
      </c>
      <c r="HE58">
        <v>1</v>
      </c>
      <c r="HF58">
        <v>5</v>
      </c>
      <c r="HG58">
        <v>5</v>
      </c>
      <c r="HH58">
        <v>5</v>
      </c>
      <c r="HI58">
        <v>5</v>
      </c>
      <c r="HJ58">
        <v>5</v>
      </c>
      <c r="HK58">
        <v>5</v>
      </c>
      <c r="HL58">
        <v>5</v>
      </c>
    </row>
    <row r="59" spans="1:220" x14ac:dyDescent="0.25">
      <c r="B59" t="s">
        <v>155</v>
      </c>
      <c r="C59" t="s">
        <v>103</v>
      </c>
      <c r="D59" s="62"/>
      <c r="F59">
        <f t="shared" si="6"/>
        <v>5</v>
      </c>
      <c r="G59">
        <f t="shared" si="7"/>
        <v>0</v>
      </c>
      <c r="H59">
        <f t="shared" si="8"/>
        <v>-1</v>
      </c>
      <c r="I59" s="62"/>
      <c r="J59">
        <v>4</v>
      </c>
      <c r="K59">
        <v>3</v>
      </c>
      <c r="L59">
        <v>7</v>
      </c>
      <c r="M59">
        <v>4</v>
      </c>
      <c r="N59">
        <v>8</v>
      </c>
      <c r="O59" s="62"/>
      <c r="P59">
        <v>4</v>
      </c>
      <c r="Q59">
        <v>4</v>
      </c>
      <c r="R59">
        <v>4</v>
      </c>
      <c r="S59">
        <v>5</v>
      </c>
      <c r="T59">
        <v>5</v>
      </c>
      <c r="U59">
        <v>5</v>
      </c>
      <c r="V59">
        <v>5</v>
      </c>
      <c r="W59" s="62"/>
      <c r="Y59">
        <f t="shared" si="9"/>
        <v>0</v>
      </c>
      <c r="Z59">
        <f t="shared" si="9"/>
        <v>0</v>
      </c>
      <c r="AA59">
        <f t="shared" si="9"/>
        <v>-1</v>
      </c>
      <c r="AB59">
        <f t="shared" si="9"/>
        <v>0</v>
      </c>
      <c r="AC59">
        <f t="shared" si="9"/>
        <v>0</v>
      </c>
      <c r="AD59">
        <f t="shared" si="9"/>
        <v>0</v>
      </c>
      <c r="AE59" s="62"/>
      <c r="AF59">
        <v>4</v>
      </c>
      <c r="AG59">
        <v>4</v>
      </c>
      <c r="AH59">
        <v>5</v>
      </c>
      <c r="AI59">
        <v>2</v>
      </c>
      <c r="AJ59">
        <v>5</v>
      </c>
      <c r="AK59">
        <v>3</v>
      </c>
      <c r="AL59">
        <v>2</v>
      </c>
      <c r="AM59">
        <v>6</v>
      </c>
      <c r="AN59">
        <v>7</v>
      </c>
      <c r="AO59">
        <v>4</v>
      </c>
      <c r="AP59">
        <v>8</v>
      </c>
      <c r="AQ59">
        <v>3</v>
      </c>
      <c r="AR59">
        <v>8</v>
      </c>
      <c r="AS59">
        <v>3</v>
      </c>
      <c r="AT59">
        <v>6</v>
      </c>
      <c r="AU59">
        <v>10</v>
      </c>
      <c r="AV59">
        <v>4</v>
      </c>
      <c r="AW59">
        <v>9</v>
      </c>
      <c r="AX59">
        <v>6</v>
      </c>
      <c r="AY59" s="62"/>
      <c r="AZ59">
        <v>3</v>
      </c>
      <c r="BA59">
        <v>3</v>
      </c>
      <c r="BB59">
        <v>3</v>
      </c>
      <c r="BC59">
        <v>4</v>
      </c>
      <c r="BD59">
        <v>4</v>
      </c>
      <c r="BE59">
        <v>4</v>
      </c>
      <c r="BF59">
        <v>4</v>
      </c>
      <c r="BG59">
        <v>3</v>
      </c>
      <c r="BH59">
        <v>3</v>
      </c>
      <c r="BI59">
        <v>3</v>
      </c>
      <c r="BJ59">
        <v>2</v>
      </c>
      <c r="BK59">
        <v>3</v>
      </c>
      <c r="BL59">
        <v>3</v>
      </c>
      <c r="BM59">
        <v>3</v>
      </c>
      <c r="BN59">
        <v>4</v>
      </c>
      <c r="BO59">
        <v>5</v>
      </c>
      <c r="BP59">
        <v>4</v>
      </c>
      <c r="BQ59">
        <v>4</v>
      </c>
      <c r="BR59">
        <v>6</v>
      </c>
      <c r="BS59">
        <v>7</v>
      </c>
      <c r="BT59">
        <v>7</v>
      </c>
      <c r="BU59">
        <v>4</v>
      </c>
      <c r="BV59">
        <v>4</v>
      </c>
      <c r="BW59">
        <v>4</v>
      </c>
      <c r="BX59">
        <v>4</v>
      </c>
      <c r="BY59">
        <v>4</v>
      </c>
      <c r="BZ59">
        <v>4</v>
      </c>
      <c r="CA59">
        <v>4</v>
      </c>
      <c r="CB59">
        <v>8</v>
      </c>
      <c r="CC59">
        <v>8</v>
      </c>
      <c r="CD59">
        <v>8</v>
      </c>
      <c r="CE59">
        <v>8</v>
      </c>
      <c r="CF59">
        <v>7</v>
      </c>
      <c r="CG59">
        <v>8</v>
      </c>
      <c r="CH59">
        <v>8</v>
      </c>
      <c r="CI59" s="62"/>
      <c r="CJ59">
        <v>4</v>
      </c>
      <c r="CK59">
        <v>4</v>
      </c>
      <c r="CL59">
        <v>4</v>
      </c>
      <c r="CM59">
        <v>4</v>
      </c>
      <c r="CN59">
        <v>4</v>
      </c>
      <c r="CO59">
        <v>4</v>
      </c>
      <c r="CP59">
        <v>4</v>
      </c>
      <c r="CQ59">
        <v>4</v>
      </c>
      <c r="CR59">
        <v>4</v>
      </c>
      <c r="CS59">
        <v>4</v>
      </c>
      <c r="CT59">
        <v>4</v>
      </c>
      <c r="CU59">
        <v>4</v>
      </c>
      <c r="CV59">
        <v>4</v>
      </c>
      <c r="CW59">
        <v>4</v>
      </c>
      <c r="CX59">
        <v>5</v>
      </c>
      <c r="CY59">
        <v>5</v>
      </c>
      <c r="CZ59">
        <v>4</v>
      </c>
      <c r="DA59">
        <v>4</v>
      </c>
      <c r="DB59">
        <v>5</v>
      </c>
      <c r="DC59">
        <v>4</v>
      </c>
      <c r="DD59">
        <v>5</v>
      </c>
      <c r="DE59">
        <v>2</v>
      </c>
      <c r="DF59">
        <v>2</v>
      </c>
      <c r="DG59">
        <v>2</v>
      </c>
      <c r="DH59">
        <v>2</v>
      </c>
      <c r="DI59">
        <v>2</v>
      </c>
      <c r="DJ59">
        <v>2</v>
      </c>
      <c r="DK59">
        <v>2</v>
      </c>
      <c r="DL59">
        <v>3</v>
      </c>
      <c r="DM59">
        <v>3</v>
      </c>
      <c r="DN59">
        <v>4</v>
      </c>
      <c r="DO59">
        <v>4</v>
      </c>
      <c r="DP59">
        <v>5</v>
      </c>
      <c r="DQ59">
        <v>5</v>
      </c>
      <c r="DR59">
        <v>5</v>
      </c>
      <c r="DS59">
        <v>4</v>
      </c>
      <c r="DT59">
        <v>3</v>
      </c>
      <c r="DU59">
        <v>3</v>
      </c>
      <c r="DV59">
        <v>4</v>
      </c>
      <c r="DW59">
        <v>3</v>
      </c>
      <c r="DX59">
        <v>3</v>
      </c>
      <c r="DY59">
        <v>3</v>
      </c>
      <c r="DZ59">
        <v>3</v>
      </c>
      <c r="EA59">
        <v>3</v>
      </c>
      <c r="EB59">
        <v>3</v>
      </c>
      <c r="EC59">
        <v>3</v>
      </c>
      <c r="ED59">
        <v>3</v>
      </c>
      <c r="EE59">
        <v>2</v>
      </c>
      <c r="EF59">
        <v>2</v>
      </c>
      <c r="EG59">
        <v>3</v>
      </c>
      <c r="EH59">
        <v>2</v>
      </c>
      <c r="EI59">
        <v>6</v>
      </c>
      <c r="EJ59">
        <v>8</v>
      </c>
      <c r="EK59">
        <v>7</v>
      </c>
      <c r="EL59">
        <v>8</v>
      </c>
      <c r="EM59">
        <v>6</v>
      </c>
      <c r="EN59">
        <v>4</v>
      </c>
      <c r="EO59">
        <v>4</v>
      </c>
      <c r="EP59">
        <v>5</v>
      </c>
      <c r="EQ59">
        <v>6</v>
      </c>
      <c r="ER59">
        <v>5</v>
      </c>
      <c r="ES59">
        <v>6</v>
      </c>
      <c r="ET59">
        <v>7</v>
      </c>
      <c r="EU59">
        <v>3</v>
      </c>
      <c r="EV59">
        <v>3</v>
      </c>
      <c r="EW59">
        <v>3</v>
      </c>
      <c r="EX59">
        <v>3</v>
      </c>
      <c r="EY59">
        <v>3</v>
      </c>
      <c r="EZ59">
        <v>4</v>
      </c>
      <c r="FA59">
        <v>4</v>
      </c>
      <c r="FB59">
        <v>6</v>
      </c>
      <c r="FC59">
        <v>7</v>
      </c>
      <c r="FD59">
        <v>6</v>
      </c>
      <c r="FE59">
        <v>6</v>
      </c>
      <c r="FF59">
        <v>6</v>
      </c>
      <c r="FG59">
        <v>8</v>
      </c>
      <c r="FH59">
        <v>8</v>
      </c>
      <c r="FI59">
        <v>3</v>
      </c>
      <c r="FJ59">
        <v>3</v>
      </c>
      <c r="FK59">
        <v>4</v>
      </c>
      <c r="FL59">
        <v>3</v>
      </c>
      <c r="FM59">
        <v>4</v>
      </c>
      <c r="FN59">
        <v>3</v>
      </c>
      <c r="FO59">
        <v>3</v>
      </c>
      <c r="FP59">
        <v>8</v>
      </c>
      <c r="FQ59">
        <v>8</v>
      </c>
      <c r="FR59">
        <v>8</v>
      </c>
      <c r="FS59">
        <v>8</v>
      </c>
      <c r="FT59">
        <v>8</v>
      </c>
      <c r="FU59">
        <v>8</v>
      </c>
      <c r="FV59">
        <v>8</v>
      </c>
      <c r="FW59">
        <v>3</v>
      </c>
      <c r="FX59">
        <v>4</v>
      </c>
      <c r="FY59">
        <v>4</v>
      </c>
      <c r="FZ59">
        <v>3</v>
      </c>
      <c r="GA59">
        <v>3</v>
      </c>
      <c r="GB59">
        <v>4</v>
      </c>
      <c r="GC59">
        <v>3</v>
      </c>
      <c r="GD59">
        <v>6</v>
      </c>
      <c r="GE59">
        <v>6</v>
      </c>
      <c r="GF59">
        <v>5</v>
      </c>
      <c r="GG59">
        <v>6</v>
      </c>
      <c r="GH59">
        <v>4</v>
      </c>
      <c r="GI59">
        <v>5</v>
      </c>
      <c r="GJ59">
        <v>6</v>
      </c>
      <c r="GK59">
        <v>10</v>
      </c>
      <c r="GL59">
        <v>10</v>
      </c>
      <c r="GM59">
        <v>10</v>
      </c>
      <c r="GN59">
        <v>10</v>
      </c>
      <c r="GO59">
        <v>10</v>
      </c>
      <c r="GP59">
        <v>9</v>
      </c>
      <c r="GQ59">
        <v>10</v>
      </c>
      <c r="GR59">
        <v>4</v>
      </c>
      <c r="GS59">
        <v>4</v>
      </c>
      <c r="GT59">
        <v>4</v>
      </c>
      <c r="GU59">
        <v>4</v>
      </c>
      <c r="GV59">
        <v>4</v>
      </c>
      <c r="GW59">
        <v>4</v>
      </c>
      <c r="GX59">
        <v>4</v>
      </c>
      <c r="GY59">
        <v>10</v>
      </c>
      <c r="GZ59">
        <v>9</v>
      </c>
      <c r="HA59">
        <v>9</v>
      </c>
      <c r="HB59">
        <v>3</v>
      </c>
      <c r="HC59">
        <v>9</v>
      </c>
      <c r="HD59">
        <v>9</v>
      </c>
      <c r="HE59">
        <v>9</v>
      </c>
      <c r="HF59">
        <v>6</v>
      </c>
      <c r="HG59">
        <v>6</v>
      </c>
      <c r="HH59">
        <v>6</v>
      </c>
      <c r="HI59">
        <v>6</v>
      </c>
      <c r="HJ59">
        <v>6</v>
      </c>
      <c r="HK59">
        <v>6</v>
      </c>
      <c r="HL59">
        <v>6</v>
      </c>
    </row>
    <row r="60" spans="1:220" x14ac:dyDescent="0.25">
      <c r="B60" t="s">
        <v>152</v>
      </c>
      <c r="C60" t="s">
        <v>100</v>
      </c>
      <c r="D60" s="62"/>
      <c r="F60">
        <f t="shared" si="6"/>
        <v>6</v>
      </c>
      <c r="G60">
        <f t="shared" si="7"/>
        <v>0</v>
      </c>
      <c r="H60">
        <f t="shared" si="8"/>
        <v>2</v>
      </c>
      <c r="I60" s="62"/>
      <c r="J60">
        <v>6</v>
      </c>
      <c r="K60">
        <v>10</v>
      </c>
      <c r="L60">
        <v>6</v>
      </c>
      <c r="M60">
        <v>6</v>
      </c>
      <c r="N60">
        <v>5</v>
      </c>
      <c r="O60" s="62"/>
      <c r="P60">
        <v>8</v>
      </c>
      <c r="Q60">
        <v>8</v>
      </c>
      <c r="R60">
        <v>8</v>
      </c>
      <c r="S60">
        <v>6</v>
      </c>
      <c r="T60">
        <v>7</v>
      </c>
      <c r="U60">
        <v>6</v>
      </c>
      <c r="V60">
        <v>6</v>
      </c>
      <c r="W60" s="62"/>
      <c r="Y60">
        <f t="shared" si="9"/>
        <v>0</v>
      </c>
      <c r="Z60">
        <f t="shared" si="9"/>
        <v>0</v>
      </c>
      <c r="AA60">
        <f t="shared" si="9"/>
        <v>2</v>
      </c>
      <c r="AB60">
        <f t="shared" si="9"/>
        <v>-1</v>
      </c>
      <c r="AC60">
        <f t="shared" si="9"/>
        <v>1</v>
      </c>
      <c r="AD60">
        <f t="shared" si="9"/>
        <v>0</v>
      </c>
      <c r="AE60" s="62"/>
      <c r="AF60">
        <v>7</v>
      </c>
      <c r="AG60">
        <v>8</v>
      </c>
      <c r="AH60">
        <v>6</v>
      </c>
      <c r="AI60">
        <v>5</v>
      </c>
      <c r="AJ60">
        <v>10</v>
      </c>
      <c r="AK60">
        <v>6</v>
      </c>
      <c r="AL60">
        <v>8</v>
      </c>
      <c r="AM60">
        <v>11</v>
      </c>
      <c r="AN60">
        <v>6</v>
      </c>
      <c r="AO60">
        <v>10</v>
      </c>
      <c r="AP60">
        <v>2</v>
      </c>
      <c r="AQ60">
        <v>8</v>
      </c>
      <c r="AR60">
        <v>7</v>
      </c>
      <c r="AS60">
        <v>7</v>
      </c>
      <c r="AT60">
        <v>2</v>
      </c>
      <c r="AU60">
        <v>4</v>
      </c>
      <c r="AV60">
        <v>6</v>
      </c>
      <c r="AW60">
        <v>4</v>
      </c>
      <c r="AX60">
        <v>8</v>
      </c>
      <c r="AY60" s="62"/>
      <c r="AZ60">
        <v>7</v>
      </c>
      <c r="BA60">
        <v>7</v>
      </c>
      <c r="BB60">
        <v>7</v>
      </c>
      <c r="BC60">
        <v>6</v>
      </c>
      <c r="BD60">
        <v>6</v>
      </c>
      <c r="BE60">
        <v>6</v>
      </c>
      <c r="BF60">
        <v>6</v>
      </c>
      <c r="BG60">
        <v>9</v>
      </c>
      <c r="BH60">
        <v>10</v>
      </c>
      <c r="BI60">
        <v>9</v>
      </c>
      <c r="BJ60">
        <v>10</v>
      </c>
      <c r="BK60">
        <v>10</v>
      </c>
      <c r="BL60">
        <v>11</v>
      </c>
      <c r="BM60">
        <v>10</v>
      </c>
      <c r="BN60">
        <v>7</v>
      </c>
      <c r="BO60">
        <v>7</v>
      </c>
      <c r="BP60">
        <v>7</v>
      </c>
      <c r="BQ60">
        <v>7</v>
      </c>
      <c r="BR60">
        <v>5</v>
      </c>
      <c r="BS60">
        <v>5</v>
      </c>
      <c r="BT60">
        <v>6</v>
      </c>
      <c r="BU60">
        <v>8</v>
      </c>
      <c r="BV60">
        <v>8</v>
      </c>
      <c r="BW60">
        <v>6</v>
      </c>
      <c r="BX60">
        <v>6</v>
      </c>
      <c r="BY60">
        <v>6</v>
      </c>
      <c r="BZ60">
        <v>6</v>
      </c>
      <c r="CA60">
        <v>6</v>
      </c>
      <c r="CB60">
        <v>5</v>
      </c>
      <c r="CC60">
        <v>5</v>
      </c>
      <c r="CD60">
        <v>5</v>
      </c>
      <c r="CE60">
        <v>5</v>
      </c>
      <c r="CF60">
        <v>5</v>
      </c>
      <c r="CG60">
        <v>5</v>
      </c>
      <c r="CH60">
        <v>5</v>
      </c>
      <c r="CI60" s="62"/>
      <c r="CJ60">
        <v>8</v>
      </c>
      <c r="CK60">
        <v>8</v>
      </c>
      <c r="CL60">
        <v>8</v>
      </c>
      <c r="CM60">
        <v>7</v>
      </c>
      <c r="CN60">
        <v>7</v>
      </c>
      <c r="CO60">
        <v>7</v>
      </c>
      <c r="CP60">
        <v>7</v>
      </c>
      <c r="CQ60">
        <v>7</v>
      </c>
      <c r="CR60">
        <v>7</v>
      </c>
      <c r="CS60">
        <v>7</v>
      </c>
      <c r="CT60">
        <v>7</v>
      </c>
      <c r="CU60">
        <v>7</v>
      </c>
      <c r="CV60">
        <v>7</v>
      </c>
      <c r="CW60">
        <v>8</v>
      </c>
      <c r="CX60">
        <v>7</v>
      </c>
      <c r="CY60">
        <v>7</v>
      </c>
      <c r="CZ60">
        <v>7</v>
      </c>
      <c r="DA60">
        <v>6</v>
      </c>
      <c r="DB60">
        <v>6</v>
      </c>
      <c r="DC60">
        <v>6</v>
      </c>
      <c r="DD60">
        <v>6</v>
      </c>
      <c r="DE60">
        <v>5</v>
      </c>
      <c r="DF60">
        <v>5</v>
      </c>
      <c r="DG60">
        <v>5</v>
      </c>
      <c r="DH60">
        <v>5</v>
      </c>
      <c r="DI60">
        <v>5</v>
      </c>
      <c r="DJ60">
        <v>5</v>
      </c>
      <c r="DK60">
        <v>5</v>
      </c>
      <c r="DL60">
        <v>10</v>
      </c>
      <c r="DM60">
        <v>10</v>
      </c>
      <c r="DN60">
        <v>10</v>
      </c>
      <c r="DO60">
        <v>10</v>
      </c>
      <c r="DP60">
        <v>10</v>
      </c>
      <c r="DQ60">
        <v>10</v>
      </c>
      <c r="DR60">
        <v>10</v>
      </c>
      <c r="DS60">
        <v>5</v>
      </c>
      <c r="DT60">
        <v>5</v>
      </c>
      <c r="DU60">
        <v>5</v>
      </c>
      <c r="DV60">
        <v>8</v>
      </c>
      <c r="DW60">
        <v>7</v>
      </c>
      <c r="DX60">
        <v>7</v>
      </c>
      <c r="DY60">
        <v>6</v>
      </c>
      <c r="DZ60">
        <v>8</v>
      </c>
      <c r="EA60">
        <v>8</v>
      </c>
      <c r="EB60">
        <v>8</v>
      </c>
      <c r="EC60">
        <v>8</v>
      </c>
      <c r="ED60">
        <v>8</v>
      </c>
      <c r="EE60">
        <v>8</v>
      </c>
      <c r="EF60">
        <v>8</v>
      </c>
      <c r="EG60">
        <v>10</v>
      </c>
      <c r="EH60">
        <v>10</v>
      </c>
      <c r="EI60">
        <v>8</v>
      </c>
      <c r="EJ60">
        <v>6</v>
      </c>
      <c r="EK60">
        <v>9</v>
      </c>
      <c r="EL60">
        <v>11</v>
      </c>
      <c r="EM60">
        <v>11</v>
      </c>
      <c r="EN60">
        <v>9</v>
      </c>
      <c r="EO60">
        <v>9</v>
      </c>
      <c r="EP60">
        <v>9</v>
      </c>
      <c r="EQ60">
        <v>7</v>
      </c>
      <c r="ER60">
        <v>6</v>
      </c>
      <c r="ES60">
        <v>5</v>
      </c>
      <c r="ET60">
        <v>6</v>
      </c>
      <c r="EU60">
        <v>9</v>
      </c>
      <c r="EV60">
        <v>9</v>
      </c>
      <c r="EW60">
        <v>10</v>
      </c>
      <c r="EX60">
        <v>10</v>
      </c>
      <c r="EY60">
        <v>10</v>
      </c>
      <c r="EZ60">
        <v>10</v>
      </c>
      <c r="FA60">
        <v>10</v>
      </c>
      <c r="FB60">
        <v>2</v>
      </c>
      <c r="FC60">
        <v>4</v>
      </c>
      <c r="FD60">
        <v>2</v>
      </c>
      <c r="FE60">
        <v>2</v>
      </c>
      <c r="FF60">
        <v>3</v>
      </c>
      <c r="FG60">
        <v>2</v>
      </c>
      <c r="FH60">
        <v>2</v>
      </c>
      <c r="FI60">
        <v>8</v>
      </c>
      <c r="FJ60">
        <v>8</v>
      </c>
      <c r="FK60">
        <v>8</v>
      </c>
      <c r="FL60">
        <v>8</v>
      </c>
      <c r="FM60">
        <v>8</v>
      </c>
      <c r="FN60">
        <v>8</v>
      </c>
      <c r="FO60">
        <v>8</v>
      </c>
      <c r="FP60">
        <v>7</v>
      </c>
      <c r="FQ60">
        <v>7</v>
      </c>
      <c r="FR60">
        <v>7</v>
      </c>
      <c r="FS60">
        <v>7</v>
      </c>
      <c r="FT60">
        <v>7</v>
      </c>
      <c r="FU60">
        <v>7</v>
      </c>
      <c r="FV60">
        <v>7</v>
      </c>
      <c r="FW60">
        <v>7</v>
      </c>
      <c r="FX60">
        <v>8</v>
      </c>
      <c r="FY60">
        <v>7</v>
      </c>
      <c r="FZ60">
        <v>6</v>
      </c>
      <c r="GA60">
        <v>7</v>
      </c>
      <c r="GB60">
        <v>7</v>
      </c>
      <c r="GC60">
        <v>7</v>
      </c>
      <c r="GD60">
        <v>3</v>
      </c>
      <c r="GE60">
        <v>3</v>
      </c>
      <c r="GF60">
        <v>3</v>
      </c>
      <c r="GG60">
        <v>3</v>
      </c>
      <c r="GH60">
        <v>5</v>
      </c>
      <c r="GI60">
        <v>3</v>
      </c>
      <c r="GJ60">
        <v>2</v>
      </c>
      <c r="GK60">
        <v>5</v>
      </c>
      <c r="GL60">
        <v>5</v>
      </c>
      <c r="GM60">
        <v>5</v>
      </c>
      <c r="GN60">
        <v>5</v>
      </c>
      <c r="GO60">
        <v>5</v>
      </c>
      <c r="GP60">
        <v>4</v>
      </c>
      <c r="GQ60">
        <v>4</v>
      </c>
      <c r="GR60">
        <v>5</v>
      </c>
      <c r="GS60">
        <v>7</v>
      </c>
      <c r="GT60">
        <v>5</v>
      </c>
      <c r="GU60">
        <v>5</v>
      </c>
      <c r="GV60">
        <v>6</v>
      </c>
      <c r="GW60">
        <v>6</v>
      </c>
      <c r="GX60">
        <v>6</v>
      </c>
      <c r="GY60">
        <v>2</v>
      </c>
      <c r="GZ60">
        <v>3</v>
      </c>
      <c r="HA60">
        <v>4</v>
      </c>
      <c r="HB60">
        <v>7</v>
      </c>
      <c r="HC60">
        <v>4</v>
      </c>
      <c r="HD60">
        <v>3</v>
      </c>
      <c r="HE60">
        <v>4</v>
      </c>
      <c r="HF60">
        <v>8</v>
      </c>
      <c r="HG60">
        <v>8</v>
      </c>
      <c r="HH60">
        <v>8</v>
      </c>
      <c r="HI60">
        <v>8</v>
      </c>
      <c r="HJ60">
        <v>8</v>
      </c>
      <c r="HK60">
        <v>8</v>
      </c>
      <c r="HL60">
        <v>8</v>
      </c>
    </row>
    <row r="61" spans="1:220" x14ac:dyDescent="0.25">
      <c r="B61" t="s">
        <v>156</v>
      </c>
      <c r="C61" t="s">
        <v>104</v>
      </c>
      <c r="D61" s="62"/>
      <c r="F61">
        <f t="shared" si="6"/>
        <v>7</v>
      </c>
      <c r="G61">
        <f t="shared" si="7"/>
        <v>0</v>
      </c>
      <c r="H61">
        <f t="shared" si="8"/>
        <v>-1</v>
      </c>
      <c r="I61" s="62"/>
      <c r="J61">
        <v>5</v>
      </c>
      <c r="K61">
        <v>5</v>
      </c>
      <c r="L61">
        <v>9</v>
      </c>
      <c r="M61">
        <v>7</v>
      </c>
      <c r="N61">
        <v>9</v>
      </c>
      <c r="O61" s="62"/>
      <c r="P61">
        <v>6</v>
      </c>
      <c r="Q61">
        <v>6</v>
      </c>
      <c r="R61">
        <v>6</v>
      </c>
      <c r="S61">
        <v>7</v>
      </c>
      <c r="T61">
        <v>8</v>
      </c>
      <c r="U61">
        <v>8</v>
      </c>
      <c r="V61">
        <v>7</v>
      </c>
      <c r="W61" s="62"/>
      <c r="Y61">
        <f t="shared" si="9"/>
        <v>0</v>
      </c>
      <c r="Z61">
        <f t="shared" si="9"/>
        <v>0</v>
      </c>
      <c r="AA61">
        <f t="shared" si="9"/>
        <v>-1</v>
      </c>
      <c r="AB61">
        <f t="shared" si="9"/>
        <v>-1</v>
      </c>
      <c r="AC61">
        <f t="shared" si="9"/>
        <v>0</v>
      </c>
      <c r="AD61">
        <f t="shared" si="9"/>
        <v>1</v>
      </c>
      <c r="AE61" s="62"/>
      <c r="AF61">
        <v>3</v>
      </c>
      <c r="AG61">
        <v>5</v>
      </c>
      <c r="AH61">
        <v>4</v>
      </c>
      <c r="AI61">
        <v>7</v>
      </c>
      <c r="AJ61">
        <v>6</v>
      </c>
      <c r="AK61">
        <v>8</v>
      </c>
      <c r="AL61">
        <v>4</v>
      </c>
      <c r="AM61">
        <v>4</v>
      </c>
      <c r="AN61">
        <v>8</v>
      </c>
      <c r="AO61">
        <v>8</v>
      </c>
      <c r="AP61">
        <v>9</v>
      </c>
      <c r="AQ61">
        <v>11</v>
      </c>
      <c r="AR61">
        <v>5</v>
      </c>
      <c r="AS61">
        <v>6</v>
      </c>
      <c r="AT61">
        <v>7</v>
      </c>
      <c r="AU61">
        <v>9</v>
      </c>
      <c r="AV61">
        <v>7</v>
      </c>
      <c r="AW61">
        <v>8</v>
      </c>
      <c r="AX61">
        <v>9</v>
      </c>
      <c r="AY61" s="62"/>
      <c r="AZ61">
        <v>5</v>
      </c>
      <c r="BA61">
        <v>5</v>
      </c>
      <c r="BB61">
        <v>5</v>
      </c>
      <c r="BC61">
        <v>5</v>
      </c>
      <c r="BD61">
        <v>5</v>
      </c>
      <c r="BE61">
        <v>5</v>
      </c>
      <c r="BF61">
        <v>5</v>
      </c>
      <c r="BG61">
        <v>4</v>
      </c>
      <c r="BH61">
        <v>4</v>
      </c>
      <c r="BI61">
        <v>4</v>
      </c>
      <c r="BJ61">
        <v>6</v>
      </c>
      <c r="BK61">
        <v>5</v>
      </c>
      <c r="BL61">
        <v>5</v>
      </c>
      <c r="BM61">
        <v>5</v>
      </c>
      <c r="BN61">
        <v>8</v>
      </c>
      <c r="BO61">
        <v>8</v>
      </c>
      <c r="BP61">
        <v>8</v>
      </c>
      <c r="BQ61">
        <v>9</v>
      </c>
      <c r="BR61">
        <v>10</v>
      </c>
      <c r="BS61">
        <v>10</v>
      </c>
      <c r="BT61">
        <v>9</v>
      </c>
      <c r="BU61">
        <v>7</v>
      </c>
      <c r="BV61">
        <v>7</v>
      </c>
      <c r="BW61">
        <v>7</v>
      </c>
      <c r="BX61">
        <v>7</v>
      </c>
      <c r="BY61">
        <v>7</v>
      </c>
      <c r="BZ61">
        <v>7</v>
      </c>
      <c r="CA61">
        <v>7</v>
      </c>
      <c r="CB61">
        <v>9</v>
      </c>
      <c r="CC61">
        <v>9</v>
      </c>
      <c r="CD61">
        <v>9</v>
      </c>
      <c r="CE61">
        <v>9</v>
      </c>
      <c r="CF61">
        <v>9</v>
      </c>
      <c r="CG61">
        <v>9</v>
      </c>
      <c r="CH61">
        <v>9</v>
      </c>
      <c r="CI61" s="62"/>
      <c r="CJ61">
        <v>3</v>
      </c>
      <c r="CK61">
        <v>3</v>
      </c>
      <c r="CL61">
        <v>3</v>
      </c>
      <c r="CM61">
        <v>3</v>
      </c>
      <c r="CN61">
        <v>3</v>
      </c>
      <c r="CO61">
        <v>3</v>
      </c>
      <c r="CP61">
        <v>3</v>
      </c>
      <c r="CQ61">
        <v>5</v>
      </c>
      <c r="CR61">
        <v>5</v>
      </c>
      <c r="CS61">
        <v>5</v>
      </c>
      <c r="CT61">
        <v>5</v>
      </c>
      <c r="CU61">
        <v>5</v>
      </c>
      <c r="CV61">
        <v>5</v>
      </c>
      <c r="CW61">
        <v>5</v>
      </c>
      <c r="CX61">
        <v>4</v>
      </c>
      <c r="CY61">
        <v>4</v>
      </c>
      <c r="CZ61">
        <v>5</v>
      </c>
      <c r="DA61">
        <v>5</v>
      </c>
      <c r="DB61">
        <v>4</v>
      </c>
      <c r="DC61">
        <v>5</v>
      </c>
      <c r="DD61">
        <v>4</v>
      </c>
      <c r="DE61">
        <v>9</v>
      </c>
      <c r="DF61">
        <v>9</v>
      </c>
      <c r="DG61">
        <v>9</v>
      </c>
      <c r="DH61">
        <v>9</v>
      </c>
      <c r="DI61">
        <v>9</v>
      </c>
      <c r="DJ61">
        <v>7</v>
      </c>
      <c r="DK61">
        <v>7</v>
      </c>
      <c r="DL61">
        <v>4</v>
      </c>
      <c r="DM61">
        <v>4</v>
      </c>
      <c r="DN61">
        <v>5</v>
      </c>
      <c r="DO61">
        <v>6</v>
      </c>
      <c r="DP61">
        <v>6</v>
      </c>
      <c r="DQ61">
        <v>6</v>
      </c>
      <c r="DR61">
        <v>6</v>
      </c>
      <c r="DS61">
        <v>3</v>
      </c>
      <c r="DT61">
        <v>4</v>
      </c>
      <c r="DU61">
        <v>7</v>
      </c>
      <c r="DV61">
        <v>7</v>
      </c>
      <c r="DW61">
        <v>6</v>
      </c>
      <c r="DX61">
        <v>8</v>
      </c>
      <c r="DY61">
        <v>8</v>
      </c>
      <c r="DZ61">
        <v>4</v>
      </c>
      <c r="EA61">
        <v>4</v>
      </c>
      <c r="EB61">
        <v>4</v>
      </c>
      <c r="EC61">
        <v>4</v>
      </c>
      <c r="ED61">
        <v>4</v>
      </c>
      <c r="EE61">
        <v>4</v>
      </c>
      <c r="EF61">
        <v>4</v>
      </c>
      <c r="EG61">
        <v>1</v>
      </c>
      <c r="EH61">
        <v>1</v>
      </c>
      <c r="EI61">
        <v>7</v>
      </c>
      <c r="EJ61">
        <v>9</v>
      </c>
      <c r="EK61">
        <v>6</v>
      </c>
      <c r="EL61">
        <v>5</v>
      </c>
      <c r="EM61">
        <v>4</v>
      </c>
      <c r="EN61">
        <v>7</v>
      </c>
      <c r="EO61">
        <v>7</v>
      </c>
      <c r="EP61">
        <v>7</v>
      </c>
      <c r="EQ61">
        <v>9</v>
      </c>
      <c r="ER61">
        <v>9</v>
      </c>
      <c r="ES61">
        <v>9</v>
      </c>
      <c r="ET61">
        <v>8</v>
      </c>
      <c r="EU61">
        <v>8</v>
      </c>
      <c r="EV61">
        <v>8</v>
      </c>
      <c r="EW61">
        <v>8</v>
      </c>
      <c r="EX61">
        <v>8</v>
      </c>
      <c r="EY61">
        <v>8</v>
      </c>
      <c r="EZ61">
        <v>8</v>
      </c>
      <c r="FA61">
        <v>8</v>
      </c>
      <c r="FB61">
        <v>9</v>
      </c>
      <c r="FC61">
        <v>9</v>
      </c>
      <c r="FD61">
        <v>9</v>
      </c>
      <c r="FE61">
        <v>9</v>
      </c>
      <c r="FF61">
        <v>8</v>
      </c>
      <c r="FG61">
        <v>9</v>
      </c>
      <c r="FH61">
        <v>9</v>
      </c>
      <c r="FI61">
        <v>10</v>
      </c>
      <c r="FJ61">
        <v>11</v>
      </c>
      <c r="FK61">
        <v>11</v>
      </c>
      <c r="FL61">
        <v>11</v>
      </c>
      <c r="FM61">
        <v>11</v>
      </c>
      <c r="FN61">
        <v>11</v>
      </c>
      <c r="FO61">
        <v>11</v>
      </c>
      <c r="FP61">
        <v>6</v>
      </c>
      <c r="FQ61">
        <v>6</v>
      </c>
      <c r="FR61">
        <v>6</v>
      </c>
      <c r="FS61">
        <v>5</v>
      </c>
      <c r="FT61">
        <v>5</v>
      </c>
      <c r="FU61">
        <v>5</v>
      </c>
      <c r="FV61">
        <v>5</v>
      </c>
      <c r="FW61">
        <v>6</v>
      </c>
      <c r="FX61">
        <v>6</v>
      </c>
      <c r="FY61">
        <v>6</v>
      </c>
      <c r="FZ61">
        <v>7</v>
      </c>
      <c r="GA61">
        <v>6</v>
      </c>
      <c r="GB61">
        <v>6</v>
      </c>
      <c r="GC61">
        <v>6</v>
      </c>
      <c r="GD61">
        <v>8</v>
      </c>
      <c r="GE61">
        <v>8</v>
      </c>
      <c r="GF61">
        <v>9</v>
      </c>
      <c r="GG61">
        <v>8</v>
      </c>
      <c r="GH61">
        <v>6</v>
      </c>
      <c r="GI61">
        <v>7</v>
      </c>
      <c r="GJ61">
        <v>7</v>
      </c>
      <c r="GK61">
        <v>9</v>
      </c>
      <c r="GL61">
        <v>9</v>
      </c>
      <c r="GM61">
        <v>9</v>
      </c>
      <c r="GN61">
        <v>9</v>
      </c>
      <c r="GO61">
        <v>9</v>
      </c>
      <c r="GP61">
        <v>10</v>
      </c>
      <c r="GQ61">
        <v>9</v>
      </c>
      <c r="GR61">
        <v>8</v>
      </c>
      <c r="GS61">
        <v>8</v>
      </c>
      <c r="GT61">
        <v>6</v>
      </c>
      <c r="GU61">
        <v>7</v>
      </c>
      <c r="GV61">
        <v>7</v>
      </c>
      <c r="GW61">
        <v>7</v>
      </c>
      <c r="GX61">
        <v>7</v>
      </c>
      <c r="GY61">
        <v>6</v>
      </c>
      <c r="GZ61">
        <v>6</v>
      </c>
      <c r="HA61">
        <v>6</v>
      </c>
      <c r="HB61">
        <v>9</v>
      </c>
      <c r="HC61">
        <v>7</v>
      </c>
      <c r="HD61">
        <v>6</v>
      </c>
      <c r="HE61">
        <v>8</v>
      </c>
      <c r="HF61">
        <v>9</v>
      </c>
      <c r="HG61">
        <v>9</v>
      </c>
      <c r="HH61">
        <v>9</v>
      </c>
      <c r="HI61">
        <v>9</v>
      </c>
      <c r="HJ61">
        <v>9</v>
      </c>
      <c r="HK61">
        <v>9</v>
      </c>
      <c r="HL61">
        <v>9</v>
      </c>
    </row>
    <row r="62" spans="1:220" x14ac:dyDescent="0.25">
      <c r="B62" t="s">
        <v>153</v>
      </c>
      <c r="C62" t="s">
        <v>101</v>
      </c>
      <c r="D62" s="62"/>
      <c r="F62">
        <f t="shared" si="6"/>
        <v>8</v>
      </c>
      <c r="G62">
        <f t="shared" si="7"/>
        <v>0</v>
      </c>
      <c r="H62">
        <f t="shared" si="8"/>
        <v>-1</v>
      </c>
      <c r="I62" s="62"/>
      <c r="J62">
        <v>8</v>
      </c>
      <c r="K62">
        <v>11</v>
      </c>
      <c r="L62">
        <v>4</v>
      </c>
      <c r="M62">
        <v>5</v>
      </c>
      <c r="N62">
        <v>7</v>
      </c>
      <c r="O62" s="62"/>
      <c r="P62">
        <v>7</v>
      </c>
      <c r="Q62">
        <v>7</v>
      </c>
      <c r="R62">
        <v>7</v>
      </c>
      <c r="S62">
        <v>8</v>
      </c>
      <c r="T62">
        <v>6</v>
      </c>
      <c r="U62">
        <v>7</v>
      </c>
      <c r="V62">
        <v>8</v>
      </c>
      <c r="W62" s="62"/>
      <c r="Y62">
        <f t="shared" si="9"/>
        <v>0</v>
      </c>
      <c r="Z62">
        <f t="shared" si="9"/>
        <v>0</v>
      </c>
      <c r="AA62">
        <f t="shared" si="9"/>
        <v>-1</v>
      </c>
      <c r="AB62">
        <f t="shared" si="9"/>
        <v>2</v>
      </c>
      <c r="AC62">
        <f t="shared" si="9"/>
        <v>-1</v>
      </c>
      <c r="AD62">
        <f t="shared" si="9"/>
        <v>-1</v>
      </c>
      <c r="AE62" s="62"/>
      <c r="AF62">
        <v>8</v>
      </c>
      <c r="AG62">
        <v>10</v>
      </c>
      <c r="AH62">
        <v>7</v>
      </c>
      <c r="AI62">
        <v>6</v>
      </c>
      <c r="AJ62">
        <v>9</v>
      </c>
      <c r="AK62">
        <v>7</v>
      </c>
      <c r="AL62">
        <v>11</v>
      </c>
      <c r="AM62">
        <v>9</v>
      </c>
      <c r="AN62">
        <v>4</v>
      </c>
      <c r="AO62">
        <v>6</v>
      </c>
      <c r="AP62">
        <v>4</v>
      </c>
      <c r="AQ62">
        <v>7</v>
      </c>
      <c r="AR62">
        <v>1</v>
      </c>
      <c r="AS62">
        <v>8</v>
      </c>
      <c r="AT62">
        <v>9</v>
      </c>
      <c r="AU62">
        <v>7</v>
      </c>
      <c r="AV62">
        <v>9</v>
      </c>
      <c r="AW62">
        <v>5</v>
      </c>
      <c r="AX62">
        <v>4</v>
      </c>
      <c r="AY62" s="62"/>
      <c r="AZ62">
        <v>6</v>
      </c>
      <c r="BA62">
        <v>6</v>
      </c>
      <c r="BB62">
        <v>6</v>
      </c>
      <c r="BC62">
        <v>7</v>
      </c>
      <c r="BD62">
        <v>7</v>
      </c>
      <c r="BE62">
        <v>7</v>
      </c>
      <c r="BF62">
        <v>8</v>
      </c>
      <c r="BG62">
        <v>7</v>
      </c>
      <c r="BH62">
        <v>9</v>
      </c>
      <c r="BI62">
        <v>11</v>
      </c>
      <c r="BJ62">
        <v>11</v>
      </c>
      <c r="BK62">
        <v>11</v>
      </c>
      <c r="BL62">
        <v>10</v>
      </c>
      <c r="BM62">
        <v>11</v>
      </c>
      <c r="BN62">
        <v>6</v>
      </c>
      <c r="BO62">
        <v>6</v>
      </c>
      <c r="BP62">
        <v>6</v>
      </c>
      <c r="BQ62">
        <v>6</v>
      </c>
      <c r="BR62">
        <v>3</v>
      </c>
      <c r="BS62">
        <v>4</v>
      </c>
      <c r="BT62">
        <v>4</v>
      </c>
      <c r="BU62">
        <v>5</v>
      </c>
      <c r="BV62">
        <v>5</v>
      </c>
      <c r="BW62">
        <v>5</v>
      </c>
      <c r="BX62">
        <v>5</v>
      </c>
      <c r="BY62">
        <v>5</v>
      </c>
      <c r="BZ62">
        <v>5</v>
      </c>
      <c r="CA62">
        <v>5</v>
      </c>
      <c r="CB62">
        <v>6</v>
      </c>
      <c r="CC62">
        <v>6</v>
      </c>
      <c r="CD62">
        <v>6</v>
      </c>
      <c r="CE62">
        <v>6</v>
      </c>
      <c r="CF62">
        <v>6</v>
      </c>
      <c r="CG62">
        <v>6</v>
      </c>
      <c r="CH62">
        <v>7</v>
      </c>
      <c r="CI62" s="62"/>
      <c r="CJ62">
        <v>7</v>
      </c>
      <c r="CK62">
        <v>7</v>
      </c>
      <c r="CL62">
        <v>7</v>
      </c>
      <c r="CM62">
        <v>8</v>
      </c>
      <c r="CN62">
        <v>8</v>
      </c>
      <c r="CO62">
        <v>8</v>
      </c>
      <c r="CP62">
        <v>8</v>
      </c>
      <c r="CQ62">
        <v>6</v>
      </c>
      <c r="CR62">
        <v>6</v>
      </c>
      <c r="CS62">
        <v>6</v>
      </c>
      <c r="CT62">
        <v>6</v>
      </c>
      <c r="CU62">
        <v>8</v>
      </c>
      <c r="CV62">
        <v>10</v>
      </c>
      <c r="CW62">
        <v>10</v>
      </c>
      <c r="CX62">
        <v>6</v>
      </c>
      <c r="CY62">
        <v>6</v>
      </c>
      <c r="CZ62">
        <v>6</v>
      </c>
      <c r="DA62">
        <v>7</v>
      </c>
      <c r="DB62">
        <v>7</v>
      </c>
      <c r="DC62">
        <v>7</v>
      </c>
      <c r="DD62">
        <v>7</v>
      </c>
      <c r="DE62">
        <v>6</v>
      </c>
      <c r="DF62">
        <v>6</v>
      </c>
      <c r="DG62">
        <v>6</v>
      </c>
      <c r="DH62">
        <v>6</v>
      </c>
      <c r="DI62">
        <v>6</v>
      </c>
      <c r="DJ62">
        <v>6</v>
      </c>
      <c r="DK62">
        <v>6</v>
      </c>
      <c r="DL62">
        <v>8</v>
      </c>
      <c r="DM62">
        <v>9</v>
      </c>
      <c r="DN62">
        <v>9</v>
      </c>
      <c r="DO62">
        <v>9</v>
      </c>
      <c r="DP62">
        <v>9</v>
      </c>
      <c r="DQ62">
        <v>9</v>
      </c>
      <c r="DR62">
        <v>9</v>
      </c>
      <c r="DS62">
        <v>6</v>
      </c>
      <c r="DT62">
        <v>6</v>
      </c>
      <c r="DU62">
        <v>6</v>
      </c>
      <c r="DV62">
        <v>5</v>
      </c>
      <c r="DW62">
        <v>8</v>
      </c>
      <c r="DX62">
        <v>6</v>
      </c>
      <c r="DY62">
        <v>7</v>
      </c>
      <c r="DZ62">
        <v>10</v>
      </c>
      <c r="EA62">
        <v>9</v>
      </c>
      <c r="EB62">
        <v>10</v>
      </c>
      <c r="EC62">
        <v>11</v>
      </c>
      <c r="ED62">
        <v>11</v>
      </c>
      <c r="EE62">
        <v>11</v>
      </c>
      <c r="EF62">
        <v>11</v>
      </c>
      <c r="EG62">
        <v>9</v>
      </c>
      <c r="EH62">
        <v>9</v>
      </c>
      <c r="EI62">
        <v>10</v>
      </c>
      <c r="EJ62">
        <v>10</v>
      </c>
      <c r="EK62">
        <v>10</v>
      </c>
      <c r="EL62">
        <v>7</v>
      </c>
      <c r="EM62">
        <v>9</v>
      </c>
      <c r="EN62">
        <v>6</v>
      </c>
      <c r="EO62">
        <v>5</v>
      </c>
      <c r="EP62">
        <v>4</v>
      </c>
      <c r="EQ62">
        <v>4</v>
      </c>
      <c r="ER62">
        <v>4</v>
      </c>
      <c r="ES62">
        <v>4</v>
      </c>
      <c r="ET62">
        <v>4</v>
      </c>
      <c r="EU62">
        <v>5</v>
      </c>
      <c r="EV62">
        <v>5</v>
      </c>
      <c r="EW62">
        <v>5</v>
      </c>
      <c r="EX62">
        <v>6</v>
      </c>
      <c r="EY62">
        <v>6</v>
      </c>
      <c r="EZ62">
        <v>6</v>
      </c>
      <c r="FA62">
        <v>6</v>
      </c>
      <c r="FB62">
        <v>4</v>
      </c>
      <c r="FC62">
        <v>2</v>
      </c>
      <c r="FD62">
        <v>5</v>
      </c>
      <c r="FE62">
        <v>7</v>
      </c>
      <c r="FF62">
        <v>2</v>
      </c>
      <c r="FG62">
        <v>3</v>
      </c>
      <c r="FH62">
        <v>4</v>
      </c>
      <c r="FI62">
        <v>7</v>
      </c>
      <c r="FJ62">
        <v>7</v>
      </c>
      <c r="FK62">
        <v>7</v>
      </c>
      <c r="FL62">
        <v>7</v>
      </c>
      <c r="FM62">
        <v>7</v>
      </c>
      <c r="FN62">
        <v>7</v>
      </c>
      <c r="FO62">
        <v>7</v>
      </c>
      <c r="FP62">
        <v>1</v>
      </c>
      <c r="FQ62">
        <v>1</v>
      </c>
      <c r="FR62">
        <v>1</v>
      </c>
      <c r="FS62">
        <v>1</v>
      </c>
      <c r="FT62">
        <v>1</v>
      </c>
      <c r="FU62">
        <v>1</v>
      </c>
      <c r="FV62">
        <v>1</v>
      </c>
      <c r="FW62">
        <v>8</v>
      </c>
      <c r="FX62">
        <v>7</v>
      </c>
      <c r="FY62">
        <v>8</v>
      </c>
      <c r="FZ62">
        <v>8</v>
      </c>
      <c r="GA62">
        <v>8</v>
      </c>
      <c r="GB62">
        <v>8</v>
      </c>
      <c r="GC62">
        <v>8</v>
      </c>
      <c r="GD62">
        <v>5</v>
      </c>
      <c r="GE62">
        <v>7</v>
      </c>
      <c r="GF62">
        <v>6</v>
      </c>
      <c r="GG62">
        <v>7</v>
      </c>
      <c r="GH62">
        <v>8</v>
      </c>
      <c r="GI62">
        <v>8</v>
      </c>
      <c r="GJ62">
        <v>9</v>
      </c>
      <c r="GK62">
        <v>8</v>
      </c>
      <c r="GL62">
        <v>7</v>
      </c>
      <c r="GM62">
        <v>7</v>
      </c>
      <c r="GN62">
        <v>7</v>
      </c>
      <c r="GO62">
        <v>7</v>
      </c>
      <c r="GP62">
        <v>7</v>
      </c>
      <c r="GQ62">
        <v>7</v>
      </c>
      <c r="GR62">
        <v>7</v>
      </c>
      <c r="GS62">
        <v>6</v>
      </c>
      <c r="GT62">
        <v>8</v>
      </c>
      <c r="GU62">
        <v>8</v>
      </c>
      <c r="GV62">
        <v>8</v>
      </c>
      <c r="GW62">
        <v>8</v>
      </c>
      <c r="GX62">
        <v>9</v>
      </c>
      <c r="GY62">
        <v>4</v>
      </c>
      <c r="GZ62">
        <v>2</v>
      </c>
      <c r="HA62">
        <v>3</v>
      </c>
      <c r="HB62">
        <v>8</v>
      </c>
      <c r="HC62">
        <v>3</v>
      </c>
      <c r="HD62">
        <v>4</v>
      </c>
      <c r="HE62">
        <v>5</v>
      </c>
      <c r="HF62">
        <v>4</v>
      </c>
      <c r="HG62">
        <v>4</v>
      </c>
      <c r="HH62">
        <v>4</v>
      </c>
      <c r="HI62">
        <v>4</v>
      </c>
      <c r="HJ62">
        <v>4</v>
      </c>
      <c r="HK62">
        <v>4</v>
      </c>
      <c r="HL62">
        <v>4</v>
      </c>
    </row>
    <row r="63" spans="1:220" x14ac:dyDescent="0.25">
      <c r="B63" t="s">
        <v>151</v>
      </c>
      <c r="C63" t="s">
        <v>55</v>
      </c>
      <c r="D63" s="62"/>
      <c r="F63">
        <f t="shared" si="6"/>
        <v>9</v>
      </c>
      <c r="G63">
        <f t="shared" si="7"/>
        <v>0</v>
      </c>
      <c r="H63">
        <f t="shared" si="8"/>
        <v>0</v>
      </c>
      <c r="I63" s="62"/>
      <c r="J63">
        <v>10</v>
      </c>
      <c r="K63">
        <v>8</v>
      </c>
      <c r="L63">
        <v>8</v>
      </c>
      <c r="M63">
        <v>11</v>
      </c>
      <c r="N63">
        <v>6</v>
      </c>
      <c r="O63" s="62"/>
      <c r="P63">
        <v>9</v>
      </c>
      <c r="Q63">
        <v>9</v>
      </c>
      <c r="R63">
        <v>9</v>
      </c>
      <c r="S63">
        <v>9</v>
      </c>
      <c r="T63">
        <v>9</v>
      </c>
      <c r="U63">
        <v>9</v>
      </c>
      <c r="V63">
        <v>9</v>
      </c>
      <c r="W63" s="62"/>
      <c r="Y63">
        <f t="shared" si="9"/>
        <v>0</v>
      </c>
      <c r="Z63">
        <f t="shared" si="9"/>
        <v>0</v>
      </c>
      <c r="AA63">
        <f t="shared" si="9"/>
        <v>0</v>
      </c>
      <c r="AB63">
        <f t="shared" si="9"/>
        <v>0</v>
      </c>
      <c r="AC63">
        <f t="shared" si="9"/>
        <v>0</v>
      </c>
      <c r="AD63">
        <f t="shared" si="9"/>
        <v>0</v>
      </c>
      <c r="AE63" s="62"/>
      <c r="AF63">
        <v>9</v>
      </c>
      <c r="AG63">
        <v>11</v>
      </c>
      <c r="AH63">
        <v>9</v>
      </c>
      <c r="AI63">
        <v>11</v>
      </c>
      <c r="AJ63">
        <v>8</v>
      </c>
      <c r="AK63">
        <v>9</v>
      </c>
      <c r="AL63">
        <v>9</v>
      </c>
      <c r="AM63">
        <v>3</v>
      </c>
      <c r="AN63">
        <v>9</v>
      </c>
      <c r="AO63">
        <v>11</v>
      </c>
      <c r="AP63">
        <v>5</v>
      </c>
      <c r="AQ63">
        <v>10</v>
      </c>
      <c r="AR63">
        <v>4</v>
      </c>
      <c r="AS63">
        <v>11</v>
      </c>
      <c r="AT63">
        <v>8</v>
      </c>
      <c r="AU63">
        <v>2</v>
      </c>
      <c r="AV63">
        <v>8</v>
      </c>
      <c r="AW63">
        <v>2</v>
      </c>
      <c r="AX63">
        <v>10</v>
      </c>
      <c r="AY63" s="62"/>
      <c r="AZ63">
        <v>9</v>
      </c>
      <c r="BA63">
        <v>10</v>
      </c>
      <c r="BB63">
        <v>9</v>
      </c>
      <c r="BC63">
        <v>10</v>
      </c>
      <c r="BD63">
        <v>9</v>
      </c>
      <c r="BE63">
        <v>9</v>
      </c>
      <c r="BF63">
        <v>10</v>
      </c>
      <c r="BG63">
        <v>8</v>
      </c>
      <c r="BH63">
        <v>7</v>
      </c>
      <c r="BI63">
        <v>7</v>
      </c>
      <c r="BJ63">
        <v>8</v>
      </c>
      <c r="BK63">
        <v>8</v>
      </c>
      <c r="BL63">
        <v>8</v>
      </c>
      <c r="BM63">
        <v>8</v>
      </c>
      <c r="BN63">
        <v>10</v>
      </c>
      <c r="BO63">
        <v>10</v>
      </c>
      <c r="BP63">
        <v>10</v>
      </c>
      <c r="BQ63">
        <v>10</v>
      </c>
      <c r="BR63">
        <v>8</v>
      </c>
      <c r="BS63">
        <v>8</v>
      </c>
      <c r="BT63">
        <v>8</v>
      </c>
      <c r="BU63">
        <v>11</v>
      </c>
      <c r="BV63">
        <v>11</v>
      </c>
      <c r="BW63">
        <v>11</v>
      </c>
      <c r="BX63">
        <v>11</v>
      </c>
      <c r="BY63">
        <v>11</v>
      </c>
      <c r="BZ63">
        <v>11</v>
      </c>
      <c r="CA63">
        <v>11</v>
      </c>
      <c r="CB63">
        <v>7</v>
      </c>
      <c r="CC63">
        <v>7</v>
      </c>
      <c r="CD63">
        <v>7</v>
      </c>
      <c r="CE63">
        <v>7</v>
      </c>
      <c r="CF63">
        <v>8</v>
      </c>
      <c r="CG63">
        <v>7</v>
      </c>
      <c r="CH63">
        <v>6</v>
      </c>
      <c r="CI63" s="62"/>
      <c r="CJ63">
        <v>9</v>
      </c>
      <c r="CK63">
        <v>9</v>
      </c>
      <c r="CL63">
        <v>9</v>
      </c>
      <c r="CM63">
        <v>9</v>
      </c>
      <c r="CN63">
        <v>9</v>
      </c>
      <c r="CO63">
        <v>9</v>
      </c>
      <c r="CP63">
        <v>9</v>
      </c>
      <c r="CQ63">
        <v>11</v>
      </c>
      <c r="CR63">
        <v>11</v>
      </c>
      <c r="CS63">
        <v>11</v>
      </c>
      <c r="CT63">
        <v>11</v>
      </c>
      <c r="CU63">
        <v>11</v>
      </c>
      <c r="CV63">
        <v>11</v>
      </c>
      <c r="CW63">
        <v>11</v>
      </c>
      <c r="CX63">
        <v>9</v>
      </c>
      <c r="CY63">
        <v>9</v>
      </c>
      <c r="CZ63">
        <v>9</v>
      </c>
      <c r="DA63">
        <v>9</v>
      </c>
      <c r="DB63">
        <v>9</v>
      </c>
      <c r="DC63">
        <v>9</v>
      </c>
      <c r="DD63">
        <v>9</v>
      </c>
      <c r="DE63">
        <v>11</v>
      </c>
      <c r="DF63">
        <v>11</v>
      </c>
      <c r="DG63">
        <v>11</v>
      </c>
      <c r="DH63">
        <v>11</v>
      </c>
      <c r="DI63">
        <v>11</v>
      </c>
      <c r="DJ63">
        <v>11</v>
      </c>
      <c r="DK63">
        <v>11</v>
      </c>
      <c r="DL63">
        <v>9</v>
      </c>
      <c r="DM63">
        <v>8</v>
      </c>
      <c r="DN63">
        <v>8</v>
      </c>
      <c r="DO63">
        <v>8</v>
      </c>
      <c r="DP63">
        <v>8</v>
      </c>
      <c r="DQ63">
        <v>8</v>
      </c>
      <c r="DR63">
        <v>8</v>
      </c>
      <c r="DS63">
        <v>9</v>
      </c>
      <c r="DT63">
        <v>9</v>
      </c>
      <c r="DU63">
        <v>9</v>
      </c>
      <c r="DV63">
        <v>9</v>
      </c>
      <c r="DW63">
        <v>9</v>
      </c>
      <c r="DX63">
        <v>9</v>
      </c>
      <c r="DY63">
        <v>9</v>
      </c>
      <c r="DZ63">
        <v>9</v>
      </c>
      <c r="EA63">
        <v>11</v>
      </c>
      <c r="EB63">
        <v>11</v>
      </c>
      <c r="EC63">
        <v>10</v>
      </c>
      <c r="ED63">
        <v>10</v>
      </c>
      <c r="EE63">
        <v>9</v>
      </c>
      <c r="EF63">
        <v>9</v>
      </c>
      <c r="EG63">
        <v>5</v>
      </c>
      <c r="EH63">
        <v>3</v>
      </c>
      <c r="EI63">
        <v>1</v>
      </c>
      <c r="EJ63">
        <v>1</v>
      </c>
      <c r="EK63">
        <v>1</v>
      </c>
      <c r="EL63">
        <v>2</v>
      </c>
      <c r="EM63">
        <v>3</v>
      </c>
      <c r="EN63">
        <v>11</v>
      </c>
      <c r="EO63">
        <v>11</v>
      </c>
      <c r="EP63">
        <v>11</v>
      </c>
      <c r="EQ63">
        <v>10</v>
      </c>
      <c r="ER63">
        <v>10</v>
      </c>
      <c r="ES63">
        <v>10</v>
      </c>
      <c r="ET63">
        <v>9</v>
      </c>
      <c r="EU63">
        <v>11</v>
      </c>
      <c r="EV63">
        <v>11</v>
      </c>
      <c r="EW63">
        <v>11</v>
      </c>
      <c r="EX63">
        <v>11</v>
      </c>
      <c r="EY63">
        <v>11</v>
      </c>
      <c r="EZ63">
        <v>11</v>
      </c>
      <c r="FA63">
        <v>11</v>
      </c>
      <c r="FB63">
        <v>7</v>
      </c>
      <c r="FC63">
        <v>8</v>
      </c>
      <c r="FD63">
        <v>8</v>
      </c>
      <c r="FE63">
        <v>4</v>
      </c>
      <c r="FF63">
        <v>4</v>
      </c>
      <c r="FG63">
        <v>4</v>
      </c>
      <c r="FH63">
        <v>5</v>
      </c>
      <c r="FI63">
        <v>9</v>
      </c>
      <c r="FJ63">
        <v>9</v>
      </c>
      <c r="FK63">
        <v>9</v>
      </c>
      <c r="FL63">
        <v>9</v>
      </c>
      <c r="FM63">
        <v>10</v>
      </c>
      <c r="FN63">
        <v>10</v>
      </c>
      <c r="FO63">
        <v>10</v>
      </c>
      <c r="FP63">
        <v>2</v>
      </c>
      <c r="FQ63">
        <v>2</v>
      </c>
      <c r="FR63">
        <v>3</v>
      </c>
      <c r="FS63">
        <v>3</v>
      </c>
      <c r="FT63">
        <v>4</v>
      </c>
      <c r="FU63">
        <v>4</v>
      </c>
      <c r="FV63">
        <v>4</v>
      </c>
      <c r="FW63">
        <v>11</v>
      </c>
      <c r="FX63">
        <v>11</v>
      </c>
      <c r="FY63">
        <v>11</v>
      </c>
      <c r="FZ63">
        <v>11</v>
      </c>
      <c r="GA63">
        <v>11</v>
      </c>
      <c r="GB63">
        <v>11</v>
      </c>
      <c r="GC63">
        <v>11</v>
      </c>
      <c r="GD63">
        <v>9</v>
      </c>
      <c r="GE63">
        <v>9</v>
      </c>
      <c r="GF63">
        <v>7</v>
      </c>
      <c r="GG63">
        <v>9</v>
      </c>
      <c r="GH63">
        <v>9</v>
      </c>
      <c r="GI63">
        <v>9</v>
      </c>
      <c r="GJ63">
        <v>8</v>
      </c>
      <c r="GK63">
        <v>4</v>
      </c>
      <c r="GL63">
        <v>4</v>
      </c>
      <c r="GM63">
        <v>4</v>
      </c>
      <c r="GN63">
        <v>4</v>
      </c>
      <c r="GO63">
        <v>3</v>
      </c>
      <c r="GP63">
        <v>2</v>
      </c>
      <c r="GQ63">
        <v>2</v>
      </c>
      <c r="GR63">
        <v>9</v>
      </c>
      <c r="GS63">
        <v>9</v>
      </c>
      <c r="GT63">
        <v>9</v>
      </c>
      <c r="GU63">
        <v>9</v>
      </c>
      <c r="GV63">
        <v>9</v>
      </c>
      <c r="GW63">
        <v>9</v>
      </c>
      <c r="GX63">
        <v>8</v>
      </c>
      <c r="GY63">
        <v>1</v>
      </c>
      <c r="GZ63">
        <v>5</v>
      </c>
      <c r="HA63">
        <v>2</v>
      </c>
      <c r="HB63">
        <v>10</v>
      </c>
      <c r="HC63">
        <v>2</v>
      </c>
      <c r="HD63">
        <v>2</v>
      </c>
      <c r="HE63">
        <v>2</v>
      </c>
      <c r="HF63">
        <v>11</v>
      </c>
      <c r="HG63">
        <v>11</v>
      </c>
      <c r="HH63">
        <v>11</v>
      </c>
      <c r="HI63">
        <v>10</v>
      </c>
      <c r="HJ63">
        <v>10</v>
      </c>
      <c r="HK63">
        <v>10</v>
      </c>
      <c r="HL63">
        <v>10</v>
      </c>
    </row>
    <row r="64" spans="1:220" x14ac:dyDescent="0.25">
      <c r="B64" t="s">
        <v>159</v>
      </c>
      <c r="C64" t="s">
        <v>107</v>
      </c>
      <c r="D64" s="62"/>
      <c r="F64">
        <f t="shared" si="6"/>
        <v>10</v>
      </c>
      <c r="G64">
        <f t="shared" si="7"/>
        <v>0</v>
      </c>
      <c r="H64">
        <f t="shared" si="8"/>
        <v>0</v>
      </c>
      <c r="I64" s="62"/>
      <c r="J64">
        <v>11</v>
      </c>
      <c r="K64">
        <v>7</v>
      </c>
      <c r="L64">
        <v>10</v>
      </c>
      <c r="M64">
        <v>10</v>
      </c>
      <c r="N64">
        <v>10</v>
      </c>
      <c r="O64" s="62"/>
      <c r="P64">
        <v>10</v>
      </c>
      <c r="Q64">
        <v>10</v>
      </c>
      <c r="R64">
        <v>10</v>
      </c>
      <c r="S64">
        <v>10</v>
      </c>
      <c r="T64">
        <v>10</v>
      </c>
      <c r="U64">
        <v>10</v>
      </c>
      <c r="V64">
        <v>10</v>
      </c>
      <c r="W64" s="62"/>
      <c r="Y64">
        <f t="shared" si="9"/>
        <v>0</v>
      </c>
      <c r="Z64">
        <f t="shared" si="9"/>
        <v>0</v>
      </c>
      <c r="AA64">
        <f t="shared" si="9"/>
        <v>0</v>
      </c>
      <c r="AB64">
        <f t="shared" si="9"/>
        <v>0</v>
      </c>
      <c r="AC64">
        <f t="shared" si="9"/>
        <v>0</v>
      </c>
      <c r="AD64">
        <f t="shared" si="9"/>
        <v>0</v>
      </c>
      <c r="AE64" s="62"/>
      <c r="AF64">
        <v>11</v>
      </c>
      <c r="AG64">
        <v>7</v>
      </c>
      <c r="AH64">
        <v>11</v>
      </c>
      <c r="AI64">
        <v>8</v>
      </c>
      <c r="AJ64">
        <v>3</v>
      </c>
      <c r="AK64">
        <v>10</v>
      </c>
      <c r="AL64">
        <v>7</v>
      </c>
      <c r="AM64">
        <v>2</v>
      </c>
      <c r="AN64">
        <v>10</v>
      </c>
      <c r="AO64">
        <v>5</v>
      </c>
      <c r="AP64">
        <v>11</v>
      </c>
      <c r="AQ64">
        <v>5</v>
      </c>
      <c r="AR64">
        <v>9</v>
      </c>
      <c r="AS64">
        <v>10</v>
      </c>
      <c r="AT64">
        <v>11</v>
      </c>
      <c r="AU64">
        <v>8</v>
      </c>
      <c r="AV64">
        <v>11</v>
      </c>
      <c r="AW64">
        <v>10</v>
      </c>
      <c r="AX64">
        <v>7</v>
      </c>
      <c r="AY64" s="62"/>
      <c r="AZ64">
        <v>11</v>
      </c>
      <c r="BA64">
        <v>11</v>
      </c>
      <c r="BB64">
        <v>11</v>
      </c>
      <c r="BC64">
        <v>11</v>
      </c>
      <c r="BD64">
        <v>11</v>
      </c>
      <c r="BE64">
        <v>11</v>
      </c>
      <c r="BF64">
        <v>11</v>
      </c>
      <c r="BG64">
        <v>10</v>
      </c>
      <c r="BH64">
        <v>8</v>
      </c>
      <c r="BI64">
        <v>8</v>
      </c>
      <c r="BJ64">
        <v>7</v>
      </c>
      <c r="BK64">
        <v>7</v>
      </c>
      <c r="BL64">
        <v>7</v>
      </c>
      <c r="BM64">
        <v>7</v>
      </c>
      <c r="BN64">
        <v>9</v>
      </c>
      <c r="BO64">
        <v>9</v>
      </c>
      <c r="BP64">
        <v>9</v>
      </c>
      <c r="BQ64">
        <v>8</v>
      </c>
      <c r="BR64">
        <v>9</v>
      </c>
      <c r="BS64">
        <v>9</v>
      </c>
      <c r="BT64">
        <v>10</v>
      </c>
      <c r="BU64">
        <v>9</v>
      </c>
      <c r="BV64">
        <v>10</v>
      </c>
      <c r="BW64">
        <v>10</v>
      </c>
      <c r="BX64">
        <v>10</v>
      </c>
      <c r="BY64">
        <v>10</v>
      </c>
      <c r="BZ64">
        <v>10</v>
      </c>
      <c r="CA64">
        <v>10</v>
      </c>
      <c r="CB64">
        <v>10</v>
      </c>
      <c r="CC64">
        <v>10</v>
      </c>
      <c r="CD64">
        <v>10</v>
      </c>
      <c r="CE64">
        <v>10</v>
      </c>
      <c r="CF64">
        <v>10</v>
      </c>
      <c r="CG64">
        <v>10</v>
      </c>
      <c r="CH64">
        <v>10</v>
      </c>
      <c r="CI64" s="62"/>
      <c r="CJ64">
        <v>11</v>
      </c>
      <c r="CK64">
        <v>11</v>
      </c>
      <c r="CL64">
        <v>11</v>
      </c>
      <c r="CM64">
        <v>11</v>
      </c>
      <c r="CN64">
        <v>11</v>
      </c>
      <c r="CO64">
        <v>11</v>
      </c>
      <c r="CP64">
        <v>11</v>
      </c>
      <c r="CQ64">
        <v>9</v>
      </c>
      <c r="CR64">
        <v>9</v>
      </c>
      <c r="CS64">
        <v>9</v>
      </c>
      <c r="CT64">
        <v>9</v>
      </c>
      <c r="CU64">
        <v>9</v>
      </c>
      <c r="CV64">
        <v>7</v>
      </c>
      <c r="CW64">
        <v>7</v>
      </c>
      <c r="CX64">
        <v>11</v>
      </c>
      <c r="CY64">
        <v>11</v>
      </c>
      <c r="CZ64">
        <v>11</v>
      </c>
      <c r="DA64">
        <v>11</v>
      </c>
      <c r="DB64">
        <v>11</v>
      </c>
      <c r="DC64">
        <v>11</v>
      </c>
      <c r="DD64">
        <v>11</v>
      </c>
      <c r="DE64">
        <v>8</v>
      </c>
      <c r="DF64">
        <v>8</v>
      </c>
      <c r="DG64">
        <v>7</v>
      </c>
      <c r="DH64">
        <v>7</v>
      </c>
      <c r="DI64">
        <v>7</v>
      </c>
      <c r="DJ64">
        <v>8</v>
      </c>
      <c r="DK64">
        <v>8</v>
      </c>
      <c r="DL64">
        <v>6</v>
      </c>
      <c r="DM64">
        <v>6</v>
      </c>
      <c r="DN64">
        <v>6</v>
      </c>
      <c r="DO64">
        <v>3</v>
      </c>
      <c r="DP64">
        <v>3</v>
      </c>
      <c r="DQ64">
        <v>3</v>
      </c>
      <c r="DR64">
        <v>3</v>
      </c>
      <c r="DS64">
        <v>11</v>
      </c>
      <c r="DT64">
        <v>11</v>
      </c>
      <c r="DU64">
        <v>10</v>
      </c>
      <c r="DV64">
        <v>10</v>
      </c>
      <c r="DW64">
        <v>10</v>
      </c>
      <c r="DX64">
        <v>10</v>
      </c>
      <c r="DY64">
        <v>10</v>
      </c>
      <c r="DZ64">
        <v>7</v>
      </c>
      <c r="EA64">
        <v>7</v>
      </c>
      <c r="EB64">
        <v>7</v>
      </c>
      <c r="EC64">
        <v>7</v>
      </c>
      <c r="ED64">
        <v>7</v>
      </c>
      <c r="EE64">
        <v>7</v>
      </c>
      <c r="EF64">
        <v>7</v>
      </c>
      <c r="EG64">
        <v>6</v>
      </c>
      <c r="EH64">
        <v>6</v>
      </c>
      <c r="EI64">
        <v>2</v>
      </c>
      <c r="EJ64">
        <v>4</v>
      </c>
      <c r="EK64">
        <v>4</v>
      </c>
      <c r="EL64">
        <v>3</v>
      </c>
      <c r="EM64">
        <v>2</v>
      </c>
      <c r="EN64">
        <v>8</v>
      </c>
      <c r="EO64">
        <v>8</v>
      </c>
      <c r="EP64">
        <v>8</v>
      </c>
      <c r="EQ64">
        <v>8</v>
      </c>
      <c r="ER64">
        <v>8</v>
      </c>
      <c r="ES64">
        <v>7</v>
      </c>
      <c r="ET64">
        <v>10</v>
      </c>
      <c r="EU64">
        <v>7</v>
      </c>
      <c r="EV64">
        <v>6</v>
      </c>
      <c r="EW64">
        <v>6</v>
      </c>
      <c r="EX64">
        <v>5</v>
      </c>
      <c r="EY64">
        <v>5</v>
      </c>
      <c r="EZ64">
        <v>5</v>
      </c>
      <c r="FA64">
        <v>5</v>
      </c>
      <c r="FB64">
        <v>10</v>
      </c>
      <c r="FC64">
        <v>10</v>
      </c>
      <c r="FD64">
        <v>10</v>
      </c>
      <c r="FE64">
        <v>10</v>
      </c>
      <c r="FF64">
        <v>10</v>
      </c>
      <c r="FG64">
        <v>11</v>
      </c>
      <c r="FH64">
        <v>11</v>
      </c>
      <c r="FI64">
        <v>6</v>
      </c>
      <c r="FJ64">
        <v>6</v>
      </c>
      <c r="FK64">
        <v>6</v>
      </c>
      <c r="FL64">
        <v>6</v>
      </c>
      <c r="FM64">
        <v>5</v>
      </c>
      <c r="FN64">
        <v>5</v>
      </c>
      <c r="FO64">
        <v>5</v>
      </c>
      <c r="FP64">
        <v>9</v>
      </c>
      <c r="FQ64">
        <v>9</v>
      </c>
      <c r="FR64">
        <v>9</v>
      </c>
      <c r="FS64">
        <v>9</v>
      </c>
      <c r="FT64">
        <v>9</v>
      </c>
      <c r="FU64">
        <v>9</v>
      </c>
      <c r="FV64">
        <v>9</v>
      </c>
      <c r="FW64">
        <v>10</v>
      </c>
      <c r="FX64">
        <v>10</v>
      </c>
      <c r="FY64">
        <v>10</v>
      </c>
      <c r="FZ64">
        <v>10</v>
      </c>
      <c r="GA64">
        <v>10</v>
      </c>
      <c r="GB64">
        <v>10</v>
      </c>
      <c r="GC64">
        <v>10</v>
      </c>
      <c r="GD64">
        <v>11</v>
      </c>
      <c r="GE64">
        <v>10</v>
      </c>
      <c r="GF64">
        <v>10</v>
      </c>
      <c r="GG64">
        <v>10</v>
      </c>
      <c r="GH64">
        <v>10</v>
      </c>
      <c r="GI64">
        <v>11</v>
      </c>
      <c r="GJ64">
        <v>11</v>
      </c>
      <c r="GK64">
        <v>7</v>
      </c>
      <c r="GL64">
        <v>8</v>
      </c>
      <c r="GM64">
        <v>8</v>
      </c>
      <c r="GN64">
        <v>8</v>
      </c>
      <c r="GO64">
        <v>8</v>
      </c>
      <c r="GP64">
        <v>8</v>
      </c>
      <c r="GQ64">
        <v>8</v>
      </c>
      <c r="GR64">
        <v>10</v>
      </c>
      <c r="GS64">
        <v>11</v>
      </c>
      <c r="GT64">
        <v>10</v>
      </c>
      <c r="GU64">
        <v>10</v>
      </c>
      <c r="GV64">
        <v>11</v>
      </c>
      <c r="GW64">
        <v>11</v>
      </c>
      <c r="GX64">
        <v>11</v>
      </c>
      <c r="GY64">
        <v>9</v>
      </c>
      <c r="GZ64">
        <v>10</v>
      </c>
      <c r="HA64">
        <v>10</v>
      </c>
      <c r="HB64">
        <v>2</v>
      </c>
      <c r="HC64">
        <v>10</v>
      </c>
      <c r="HD64">
        <v>10</v>
      </c>
      <c r="HE64">
        <v>10</v>
      </c>
      <c r="HF64">
        <v>7</v>
      </c>
      <c r="HG64">
        <v>7</v>
      </c>
      <c r="HH64">
        <v>7</v>
      </c>
      <c r="HI64">
        <v>7</v>
      </c>
      <c r="HJ64">
        <v>7</v>
      </c>
      <c r="HK64">
        <v>7</v>
      </c>
      <c r="HL64">
        <v>7</v>
      </c>
    </row>
    <row r="65" spans="2:220" x14ac:dyDescent="0.25">
      <c r="B65" t="s">
        <v>158</v>
      </c>
      <c r="C65" t="s">
        <v>106</v>
      </c>
      <c r="D65" s="62"/>
      <c r="F65">
        <f t="shared" si="6"/>
        <v>11</v>
      </c>
      <c r="G65">
        <f t="shared" si="7"/>
        <v>0</v>
      </c>
      <c r="H65">
        <f t="shared" si="8"/>
        <v>0</v>
      </c>
      <c r="I65" s="62"/>
      <c r="J65">
        <v>9</v>
      </c>
      <c r="K65">
        <v>9</v>
      </c>
      <c r="L65">
        <v>11</v>
      </c>
      <c r="M65">
        <v>9</v>
      </c>
      <c r="N65">
        <v>11</v>
      </c>
      <c r="O65" s="62"/>
      <c r="P65">
        <v>11</v>
      </c>
      <c r="Q65">
        <v>11</v>
      </c>
      <c r="R65">
        <v>11</v>
      </c>
      <c r="S65">
        <v>11</v>
      </c>
      <c r="T65">
        <v>11</v>
      </c>
      <c r="U65">
        <v>11</v>
      </c>
      <c r="V65">
        <v>11</v>
      </c>
      <c r="W65" s="62"/>
      <c r="Y65">
        <f t="shared" si="9"/>
        <v>0</v>
      </c>
      <c r="Z65">
        <f t="shared" si="9"/>
        <v>0</v>
      </c>
      <c r="AA65">
        <f t="shared" si="9"/>
        <v>0</v>
      </c>
      <c r="AB65">
        <f t="shared" si="9"/>
        <v>0</v>
      </c>
      <c r="AC65">
        <f t="shared" si="9"/>
        <v>0</v>
      </c>
      <c r="AD65">
        <f t="shared" si="9"/>
        <v>0</v>
      </c>
      <c r="AE65" s="62"/>
      <c r="AF65">
        <v>10</v>
      </c>
      <c r="AG65">
        <v>9</v>
      </c>
      <c r="AH65">
        <v>10</v>
      </c>
      <c r="AI65">
        <v>10</v>
      </c>
      <c r="AJ65">
        <v>7</v>
      </c>
      <c r="AK65">
        <v>11</v>
      </c>
      <c r="AL65">
        <v>10</v>
      </c>
      <c r="AM65">
        <v>4</v>
      </c>
      <c r="AN65">
        <v>11</v>
      </c>
      <c r="AO65">
        <v>9</v>
      </c>
      <c r="AP65">
        <v>10</v>
      </c>
      <c r="AQ65">
        <v>9</v>
      </c>
      <c r="AR65">
        <v>3</v>
      </c>
      <c r="AS65">
        <v>9</v>
      </c>
      <c r="AT65">
        <v>10</v>
      </c>
      <c r="AU65">
        <v>11</v>
      </c>
      <c r="AV65">
        <v>10</v>
      </c>
      <c r="AW65">
        <v>7</v>
      </c>
      <c r="AX65">
        <v>11</v>
      </c>
      <c r="AY65" s="62"/>
      <c r="AZ65">
        <v>10</v>
      </c>
      <c r="BA65">
        <v>9</v>
      </c>
      <c r="BB65">
        <v>10</v>
      </c>
      <c r="BC65">
        <v>9</v>
      </c>
      <c r="BD65">
        <v>10</v>
      </c>
      <c r="BE65">
        <v>10</v>
      </c>
      <c r="BF65">
        <v>9</v>
      </c>
      <c r="BG65">
        <v>11</v>
      </c>
      <c r="BH65">
        <v>11</v>
      </c>
      <c r="BI65">
        <v>10</v>
      </c>
      <c r="BJ65">
        <v>9</v>
      </c>
      <c r="BK65">
        <v>9</v>
      </c>
      <c r="BL65">
        <v>9</v>
      </c>
      <c r="BM65">
        <v>9</v>
      </c>
      <c r="BN65">
        <v>11</v>
      </c>
      <c r="BO65">
        <v>11</v>
      </c>
      <c r="BP65">
        <v>11</v>
      </c>
      <c r="BQ65">
        <v>11</v>
      </c>
      <c r="BR65">
        <v>11</v>
      </c>
      <c r="BS65">
        <v>11</v>
      </c>
      <c r="BT65">
        <v>11</v>
      </c>
      <c r="BU65">
        <v>10</v>
      </c>
      <c r="BV65">
        <v>9</v>
      </c>
      <c r="BW65">
        <v>9</v>
      </c>
      <c r="BX65">
        <v>9</v>
      </c>
      <c r="BY65">
        <v>9</v>
      </c>
      <c r="BZ65">
        <v>9</v>
      </c>
      <c r="CA65">
        <v>9</v>
      </c>
      <c r="CB65">
        <v>11</v>
      </c>
      <c r="CC65">
        <v>11</v>
      </c>
      <c r="CD65">
        <v>11</v>
      </c>
      <c r="CE65">
        <v>11</v>
      </c>
      <c r="CF65">
        <v>11</v>
      </c>
      <c r="CG65">
        <v>11</v>
      </c>
      <c r="CH65">
        <v>11</v>
      </c>
      <c r="CI65" s="62"/>
      <c r="CJ65">
        <v>10</v>
      </c>
      <c r="CK65">
        <v>10</v>
      </c>
      <c r="CL65">
        <v>10</v>
      </c>
      <c r="CM65">
        <v>10</v>
      </c>
      <c r="CN65">
        <v>10</v>
      </c>
      <c r="CO65">
        <v>10</v>
      </c>
      <c r="CP65">
        <v>10</v>
      </c>
      <c r="CQ65">
        <v>10</v>
      </c>
      <c r="CR65">
        <v>10</v>
      </c>
      <c r="CS65">
        <v>10</v>
      </c>
      <c r="CT65">
        <v>10</v>
      </c>
      <c r="CU65">
        <v>10</v>
      </c>
      <c r="CV65">
        <v>9</v>
      </c>
      <c r="CW65">
        <v>9</v>
      </c>
      <c r="CX65">
        <v>10</v>
      </c>
      <c r="CY65">
        <v>10</v>
      </c>
      <c r="CZ65">
        <v>10</v>
      </c>
      <c r="DA65">
        <v>10</v>
      </c>
      <c r="DB65">
        <v>10</v>
      </c>
      <c r="DC65">
        <v>10</v>
      </c>
      <c r="DD65">
        <v>10</v>
      </c>
      <c r="DE65">
        <v>10</v>
      </c>
      <c r="DF65">
        <v>10</v>
      </c>
      <c r="DG65">
        <v>10</v>
      </c>
      <c r="DH65">
        <v>10</v>
      </c>
      <c r="DI65">
        <v>10</v>
      </c>
      <c r="DJ65">
        <v>10</v>
      </c>
      <c r="DK65">
        <v>10</v>
      </c>
      <c r="DL65">
        <v>7</v>
      </c>
      <c r="DM65">
        <v>7</v>
      </c>
      <c r="DN65">
        <v>7</v>
      </c>
      <c r="DO65">
        <v>7</v>
      </c>
      <c r="DP65">
        <v>7</v>
      </c>
      <c r="DQ65">
        <v>7</v>
      </c>
      <c r="DR65">
        <v>7</v>
      </c>
      <c r="DS65">
        <v>10</v>
      </c>
      <c r="DT65">
        <v>10</v>
      </c>
      <c r="DU65">
        <v>11</v>
      </c>
      <c r="DV65">
        <v>11</v>
      </c>
      <c r="DW65">
        <v>11</v>
      </c>
      <c r="DX65">
        <v>11</v>
      </c>
      <c r="DY65">
        <v>11</v>
      </c>
      <c r="DZ65">
        <v>11</v>
      </c>
      <c r="EA65">
        <v>10</v>
      </c>
      <c r="EB65">
        <v>9</v>
      </c>
      <c r="EC65">
        <v>9</v>
      </c>
      <c r="ED65">
        <v>9</v>
      </c>
      <c r="EE65">
        <v>10</v>
      </c>
      <c r="EF65">
        <v>10</v>
      </c>
      <c r="EG65">
        <v>8</v>
      </c>
      <c r="EH65">
        <v>7</v>
      </c>
      <c r="EI65">
        <v>4</v>
      </c>
      <c r="EJ65">
        <v>3</v>
      </c>
      <c r="EK65">
        <v>2</v>
      </c>
      <c r="EL65">
        <v>4</v>
      </c>
      <c r="EM65">
        <v>4</v>
      </c>
      <c r="EN65">
        <v>10</v>
      </c>
      <c r="EO65">
        <v>10</v>
      </c>
      <c r="EP65">
        <v>10</v>
      </c>
      <c r="EQ65">
        <v>11</v>
      </c>
      <c r="ER65">
        <v>11</v>
      </c>
      <c r="ES65">
        <v>11</v>
      </c>
      <c r="ET65">
        <v>11</v>
      </c>
      <c r="EU65">
        <v>10</v>
      </c>
      <c r="EV65">
        <v>10</v>
      </c>
      <c r="EW65">
        <v>9</v>
      </c>
      <c r="EX65">
        <v>9</v>
      </c>
      <c r="EY65">
        <v>9</v>
      </c>
      <c r="EZ65">
        <v>9</v>
      </c>
      <c r="FA65">
        <v>9</v>
      </c>
      <c r="FB65">
        <v>11</v>
      </c>
      <c r="FC65">
        <v>11</v>
      </c>
      <c r="FD65">
        <v>11</v>
      </c>
      <c r="FE65">
        <v>11</v>
      </c>
      <c r="FF65">
        <v>11</v>
      </c>
      <c r="FG65">
        <v>10</v>
      </c>
      <c r="FH65">
        <v>10</v>
      </c>
      <c r="FI65">
        <v>11</v>
      </c>
      <c r="FJ65">
        <v>10</v>
      </c>
      <c r="FK65">
        <v>10</v>
      </c>
      <c r="FL65">
        <v>10</v>
      </c>
      <c r="FM65">
        <v>9</v>
      </c>
      <c r="FN65">
        <v>9</v>
      </c>
      <c r="FO65">
        <v>9</v>
      </c>
      <c r="FP65">
        <v>5</v>
      </c>
      <c r="FQ65">
        <v>3</v>
      </c>
      <c r="FR65">
        <v>2</v>
      </c>
      <c r="FS65">
        <v>2</v>
      </c>
      <c r="FT65">
        <v>2</v>
      </c>
      <c r="FU65">
        <v>3</v>
      </c>
      <c r="FV65">
        <v>3</v>
      </c>
      <c r="FW65">
        <v>9</v>
      </c>
      <c r="FX65">
        <v>9</v>
      </c>
      <c r="FY65">
        <v>9</v>
      </c>
      <c r="FZ65">
        <v>9</v>
      </c>
      <c r="GA65">
        <v>9</v>
      </c>
      <c r="GB65">
        <v>9</v>
      </c>
      <c r="GC65">
        <v>9</v>
      </c>
      <c r="GD65">
        <v>10</v>
      </c>
      <c r="GE65">
        <v>11</v>
      </c>
      <c r="GF65">
        <v>11</v>
      </c>
      <c r="GG65">
        <v>11</v>
      </c>
      <c r="GH65">
        <v>11</v>
      </c>
      <c r="GI65">
        <v>10</v>
      </c>
      <c r="GJ65">
        <v>10</v>
      </c>
      <c r="GK65">
        <v>11</v>
      </c>
      <c r="GL65">
        <v>11</v>
      </c>
      <c r="GM65">
        <v>11</v>
      </c>
      <c r="GN65">
        <v>11</v>
      </c>
      <c r="GO65">
        <v>11</v>
      </c>
      <c r="GP65">
        <v>11</v>
      </c>
      <c r="GQ65">
        <v>11</v>
      </c>
      <c r="GR65">
        <v>11</v>
      </c>
      <c r="GS65">
        <v>10</v>
      </c>
      <c r="GT65">
        <v>11</v>
      </c>
      <c r="GU65">
        <v>11</v>
      </c>
      <c r="GV65">
        <v>10</v>
      </c>
      <c r="GW65">
        <v>10</v>
      </c>
      <c r="GX65">
        <v>10</v>
      </c>
      <c r="GY65">
        <v>7</v>
      </c>
      <c r="GZ65">
        <v>8</v>
      </c>
      <c r="HA65">
        <v>8</v>
      </c>
      <c r="HB65">
        <v>4</v>
      </c>
      <c r="HC65">
        <v>8</v>
      </c>
      <c r="HD65">
        <v>8</v>
      </c>
      <c r="HE65">
        <v>7</v>
      </c>
      <c r="HF65">
        <v>10</v>
      </c>
      <c r="HG65">
        <v>10</v>
      </c>
      <c r="HH65">
        <v>10</v>
      </c>
      <c r="HI65">
        <v>11</v>
      </c>
      <c r="HJ65">
        <v>11</v>
      </c>
      <c r="HK65">
        <v>11</v>
      </c>
      <c r="HL65">
        <v>11</v>
      </c>
    </row>
  </sheetData>
  <sortState ref="A5:HL50">
    <sortCondition ref="F5:F50"/>
  </sortState>
  <mergeCells count="3">
    <mergeCell ref="J1:N1"/>
    <mergeCell ref="P1:U1"/>
    <mergeCell ref="X1:A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A6F6CDC002AC4296D015C6A0FE3D83" ma:contentTypeVersion="9" ma:contentTypeDescription="Create a new document." ma:contentTypeScope="" ma:versionID="cac77332471a119174f07dfddd780449">
  <xsd:schema xmlns:xsd="http://www.w3.org/2001/XMLSchema" xmlns:xs="http://www.w3.org/2001/XMLSchema" xmlns:p="http://schemas.microsoft.com/office/2006/metadata/properties" xmlns:ns2="595d39f5-77a3-411d-9426-feb60a3c9bd0" xmlns:ns3="0513f829-2d3c-4f87-9a44-a46da5166045" targetNamespace="http://schemas.microsoft.com/office/2006/metadata/properties" ma:root="true" ma:fieldsID="0459c2312a3557eea0cf031057cbaa1f" ns2:_="" ns3:_="">
    <xsd:import namespace="595d39f5-77a3-411d-9426-feb60a3c9bd0"/>
    <xsd:import namespace="0513f829-2d3c-4f87-9a44-a46da51660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d39f5-77a3-411d-9426-feb60a3c9b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13f829-2d3c-4f87-9a44-a46da51660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119b49b-2cc3-444e-b755-8692f4554da6"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D9EDBB-B7EE-4D1D-B3E1-E9C5B21169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d39f5-77a3-411d-9426-feb60a3c9bd0"/>
    <ds:schemaRef ds:uri="0513f829-2d3c-4f87-9a44-a46da5166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33B5DA-0BE5-4610-9A36-11ADC192E34E}">
  <ds:schemaRefs>
    <ds:schemaRef ds:uri="Microsoft.SharePoint.Taxonomy.ContentTypeSync"/>
  </ds:schemaRefs>
</ds:datastoreItem>
</file>

<file path=customXml/itemProps3.xml><?xml version="1.0" encoding="utf-8"?>
<ds:datastoreItem xmlns:ds="http://schemas.openxmlformats.org/officeDocument/2006/customXml" ds:itemID="{C4682226-32E0-4168-8FFA-19A22BCB8640}">
  <ds:schemaRefs>
    <ds:schemaRef ds:uri="http://schemas.microsoft.com/sharepoint/v3/contenttype/forms"/>
  </ds:schemaRefs>
</ds:datastoreItem>
</file>

<file path=customXml/itemProps4.xml><?xml version="1.0" encoding="utf-8"?>
<ds:datastoreItem xmlns:ds="http://schemas.openxmlformats.org/officeDocument/2006/customXml" ds:itemID="{DD6D2089-26CA-4D19-AE7D-B35E3248B52B}">
  <ds:schemaRefs>
    <ds:schemaRef ds:uri="http://purl.org/dc/elements/1.1/"/>
    <ds:schemaRef ds:uri="http://schemas.microsoft.com/office/2006/documentManagement/types"/>
    <ds:schemaRef ds:uri="http://purl.org/dc/terms/"/>
    <ds:schemaRef ds:uri="595d39f5-77a3-411d-9426-feb60a3c9bd0"/>
    <ds:schemaRef ds:uri="http://purl.org/dc/dcmitype/"/>
    <ds:schemaRef ds:uri="0513f829-2d3c-4f87-9a44-a46da5166045"/>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Beskrivelse</vt:lpstr>
      <vt:lpstr>Figurer</vt:lpstr>
      <vt:lpstr>FIG data</vt:lpstr>
      <vt:lpstr>Indikatorverdier</vt:lpstr>
      <vt:lpstr>Rangeringer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 Karoline Midsem</dc:creator>
  <cp:lastModifiedBy>Inger Gjølgali</cp:lastModifiedBy>
  <dcterms:created xsi:type="dcterms:W3CDTF">2018-07-05T10:35:52Z</dcterms:created>
  <dcterms:modified xsi:type="dcterms:W3CDTF">2020-09-11T08:06:23Z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0x0101004CA6F6CDC002AC4296D015C6A0FE3D83</vt:lpwstr>
  </property>
  <property fmtid="{D5CDD505-2E9C-101B-9397-08002B2CF9AE}" pid="3" name="TaxKeyword">
    <vt:lpwstr/>
  </property>
  <property fmtid="{D5CDD505-2E9C-101B-9397-08002B2CF9AE}" pid="4" name="NhoMmdCaseWorker">
    <vt:lpwstr/>
  </property>
  <property fmtid="{D5CDD505-2E9C-101B-9397-08002B2CF9AE}" pid="5" name="NHO_OrganisationUnit">
    <vt:lpwstr/>
  </property>
  <property fmtid="{D5CDD505-2E9C-101B-9397-08002B2CF9AE}" pid="6" name="_dlc_DocIdItemGuid">
    <vt:lpwstr>6e62e430-cead-486b-8f43-5c3fec2980dd</vt:lpwstr>
  </property>
  <property fmtid="{D5CDD505-2E9C-101B-9397-08002B2CF9AE}" pid="7" name="AuthorIds_UIVersion_12">
    <vt:lpwstr>24</vt:lpwstr>
  </property>
</Properties>
</file>